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/>
  </bookViews>
  <sheets>
    <sheet name="Estimate" sheetId="1" r:id="rId1"/>
  </sheets>
  <definedNames>
    <definedName name="_xlnm.Print_Area" localSheetId="0">Estimate!$A$1:$E$95</definedName>
  </definedNames>
  <calcPr calcId="191029" fullCalcOnLoad="1"/>
</workbook>
</file>

<file path=xl/sharedStrings.xml><?xml version="1.0" encoding="utf-8"?>
<sst xmlns="http://schemas.openxmlformats.org/spreadsheetml/2006/main" count="93" uniqueCount="93">
  <si>
    <t xml:space="preserve">BID PROPOSAL</t>
  </si>
  <si>
    <t xml:space="preserve">BIDDER</t>
  </si>
  <si>
    <t xml:space="preserve">Company name</t>
  </si>
  <si>
    <t xml:space="preserve">Example Builders Inc.</t>
  </si>
  <si>
    <t xml:space="preserve">Address</t>
  </si>
  <si>
    <t xml:space="preserve">500 Example Parkway, Sampletown</t>
  </si>
  <si>
    <t xml:space="preserve">Phone / email</t>
  </si>
  <si>
    <t xml:space="preserve">[Phone or email]</t>
  </si>
  <si>
    <t xml:space="preserve">Contractor license no.</t>
  </si>
  <si>
    <t xml:space="preserve">[License no., if required where you work]</t>
  </si>
  <si>
    <t xml:space="preserve">BID DETAILS</t>
  </si>
  <si>
    <t xml:space="preserve">Bid no.</t>
  </si>
  <si>
    <t xml:space="preserve">B-2611</t>
  </si>
  <si>
    <t xml:space="preserve">Bid date</t>
  </si>
  <si>
    <t xml:space="preserve">Nov 12, 2026</t>
  </si>
  <si>
    <t xml:space="preserve">Valid until</t>
  </si>
  <si>
    <t xml:space="preserve">Jan 11, 2027</t>
  </si>
  <si>
    <t xml:space="preserve">Estimator</t>
  </si>
  <si>
    <t xml:space="preserve">[Estimator name]</t>
  </si>
  <si>
    <t xml:space="preserve">SUBMITTED TO</t>
  </si>
  <si>
    <t xml:space="preserve">Owner</t>
  </si>
  <si>
    <t xml:space="preserve">Example Properties LLC</t>
  </si>
  <si>
    <t xml:space="preserve">Attention</t>
  </si>
  <si>
    <t xml:space="preserve">[Owner's representative]</t>
  </si>
  <si>
    <t xml:space="preserve">1 Sample Center, Sampletown</t>
  </si>
  <si>
    <t xml:space="preserve">PROJECT AND BID PACKAGE</t>
  </si>
  <si>
    <t xml:space="preserve">Project</t>
  </si>
  <si>
    <t xml:space="preserve">Example Office Building, second-floor tenant improvement</t>
  </si>
  <si>
    <t xml:space="preserve">Project address</t>
  </si>
  <si>
    <t xml:space="preserve">800 Sample Boulevard, Sampletown</t>
  </si>
  <si>
    <t xml:space="preserve">Bid package</t>
  </si>
  <si>
    <t xml:space="preserve">BP-03, interior construction and finishes</t>
  </si>
  <si>
    <t xml:space="preserve">Drawings and specifications</t>
  </si>
  <si>
    <t xml:space="preserve">Set dated Oct 2, 2026</t>
  </si>
  <si>
    <t xml:space="preserve">Addenda acknowledged</t>
  </si>
  <si>
    <t xml:space="preserve">Addendum 1 (Oct 16, 2026) and Addendum 2 (Oct 28, 2026)</t>
  </si>
  <si>
    <t xml:space="preserve">FRAMING, DRYWALL AND CEILINGS</t>
  </si>
  <si>
    <t xml:space="preserve">Description</t>
  </si>
  <si>
    <t xml:space="preserve">Qty</t>
  </si>
  <si>
    <t xml:space="preserve">Unit</t>
  </si>
  <si>
    <t xml:space="preserve">Unit price</t>
  </si>
  <si>
    <t xml:space="preserve">Amount</t>
  </si>
  <si>
    <t xml:space="preserve">Metal stud partitions, 3-5/8 in., to deck</t>
  </si>
  <si>
    <t xml:space="preserve">lin ft</t>
  </si>
  <si>
    <t xml:space="preserve">Gypsum board, 5/8 in., both sides, taped and finished</t>
  </si>
  <si>
    <t xml:space="preserve">sq ft</t>
  </si>
  <si>
    <t xml:space="preserve">Suspended acoustical ceiling, 2 x 2 ft</t>
  </si>
  <si>
    <t xml:space="preserve">Framing, drywall and ceilings subtotal</t>
  </si>
  <si>
    <t xml:space="preserve">DOORS AND FINISHES</t>
  </si>
  <si>
    <t xml:space="preserve">Solid-core wood doors in hollow metal frames</t>
  </si>
  <si>
    <t xml:space="preserve">each</t>
  </si>
  <si>
    <t xml:space="preserve">Carpet tile, installed</t>
  </si>
  <si>
    <t xml:space="preserve">Luxury vinyl tile, installed</t>
  </si>
  <si>
    <t xml:space="preserve">Paint, walls, 2 coats</t>
  </si>
  <si>
    <t xml:space="preserve">Doors and finishes subtotal</t>
  </si>
  <si>
    <t xml:space="preserve">GENERAL CONDITIONS</t>
  </si>
  <si>
    <t xml:space="preserve">Project supervision</t>
  </si>
  <si>
    <t xml:space="preserve">week</t>
  </si>
  <si>
    <t xml:space="preserve">Dumpsters and final cleaning</t>
  </si>
  <si>
    <t xml:space="preserve">haul</t>
  </si>
  <si>
    <t xml:space="preserve">General conditions subtotal</t>
  </si>
  <si>
    <t xml:space="preserve">ALLOWANCES</t>
  </si>
  <si>
    <t xml:space="preserve">Allowance: door hardware</t>
  </si>
  <si>
    <t xml:space="preserve">set</t>
  </si>
  <si>
    <t xml:space="preserve">Allowance: room and wayfinding signs</t>
  </si>
  <si>
    <t xml:space="preserve">allowance</t>
  </si>
  <si>
    <t xml:space="preserve">Allowances subtotal</t>
  </si>
  <si>
    <t xml:space="preserve">ALTERNATES (NOT INCLUDED IN THE BASE BID)</t>
  </si>
  <si>
    <t xml:space="preserve">Add alternate 1: porcelain tile in the break room instead of luxury vinyl tile</t>
  </si>
  <si>
    <t xml:space="preserve">Add alternate 2: sound insulation in office partitions</t>
  </si>
  <si>
    <t xml:space="preserve">Deduct alternate 1: carpet tile instead of luxury vinyl tile in corridors</t>
  </si>
  <si>
    <t xml:space="preserve">Subtotal</t>
  </si>
  <si>
    <t xml:space="preserve">Overhead and profit</t>
  </si>
  <si>
    <t xml:space="preserve">Sales tax, if applicable</t>
  </si>
  <si>
    <t xml:space="preserve">Base bid total</t>
  </si>
  <si>
    <t xml:space="preserve">ALTERNATES</t>
  </si>
  <si>
    <t xml:space="preserve">Alternate prices include overhead and profit. They are not part of the base bid total.</t>
  </si>
  <si>
    <t xml:space="preserve">An alternate is added to or deducted from the base bid total only if the owner accepts it in writing.</t>
  </si>
  <si>
    <t xml:space="preserve">Allowance amounts are included in the base bid; the final cost of each allowance item is adjusted up or down against the amount shown.</t>
  </si>
  <si>
    <t xml:space="preserve">Door hardware: 14 sets at 420.00 per set, owner to select.</t>
  </si>
  <si>
    <t xml:space="preserve">EXCLUSIONS</t>
  </si>
  <si>
    <t xml:space="preserve">Furniture, fixtures and equipment</t>
  </si>
  <si>
    <t xml:space="preserve">Data, phone and security cabling</t>
  </si>
  <si>
    <t xml:space="preserve">Fire sprinkler and fire alarm changes</t>
  </si>
  <si>
    <t xml:space="preserve">Building permit fees (by the owner)</t>
  </si>
  <si>
    <t xml:space="preserve">SCHEDULE AND QUALIFICATIONS</t>
  </si>
  <si>
    <t xml:space="preserve">8 weeks from notice to proceed</t>
  </si>
  <si>
    <t xml:space="preserve">Work during normal business hours, Monday to Friday</t>
  </si>
  <si>
    <t xml:space="preserve">Authorized signature (bidder)</t>
  </si>
  <si>
    <t xml:space="preserve">Print name and title</t>
  </si>
  <si>
    <t xml:space="preserve">Date</t>
  </si>
  <si>
    <t xml:space="preserve">This bid is based on the drawings, specifications and addenda listed above and is valid until the date shown.</t>
  </si>
  <si>
    <t xml:space="preserve">Template tip (not printed): To leave out "Overhead and profit" or "Sales tax, if applicable", set the line's rate to 0%. Don't delete these rows: the totals refer to them. Rows under "Alternates (not included in the base bid)" are left out of "Subtotal" and "Base bid total".</t>
  </si>
</sst>
</file>

<file path=xl/styles.xml><?xml version="1.0" encoding="utf-8"?>
<styleSheet xmlns="http://schemas.openxmlformats.org/spreadsheetml/2006/main">
  <fonts count="7">
    <font>
      <sz val="10"/>
      <name val="Arial"/>
      <family val="2"/>
    </font>
    <font>
      <b/>
      <sz val="18"/>
      <name val="Arial"/>
      <family val="2"/>
    </font>
    <font>
      <b/>
      <sz val="10"/>
      <name val="Arial"/>
      <family val="2"/>
    </font>
    <font>
      <sz val="10"/>
      <color rgb="FF595959"/>
      <name val="Arial"/>
      <family val="2"/>
    </font>
    <font>
      <i/>
      <sz val="9"/>
      <color rgb="FF595959"/>
      <name val="Arial"/>
      <family val="2"/>
    </font>
    <font>
      <b/>
      <sz val="10"/>
      <color rgb="FF0062FF"/>
      <name val="Arial"/>
      <family val="2"/>
    </font>
    <font>
      <sz val="9"/>
      <color rgb="FF59595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EEF2FA"/>
        <bgColor indexed="64"/>
      </patternFill>
    </fill>
    <fill>
      <patternFill patternType="solid">
        <fgColor rgb="FFFFF8E1"/>
        <bgColor indexed="64"/>
      </patternFill>
    </fill>
  </fills>
  <borders count="5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/>
      <right/>
      <top/>
      <bottom style="thin">
        <color rgb="FFBFBFBF"/>
      </bottom>
      <diagonal/>
    </border>
    <border>
      <left/>
      <right/>
      <top/>
      <bottom style="medium">
        <color rgb="FF404040"/>
      </bottom>
      <diagonal/>
    </border>
    <border>
      <left/>
      <right/>
      <top/>
      <bottom style="medium">
        <color rgb="FF0062FF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4" xfId="0" applyFont="1" applyBorder="1"/>
    <xf numFmtId="0" fontId="5" fillId="0" borderId="0" xfId="0" applyFont="1"/>
    <xf numFmtId="0" fontId="3" fillId="0" borderId="0" xfId="0" applyFont="1"/>
    <xf numFmtId="49" fontId="0" fillId="0" borderId="2" xfId="0" applyNumberFormat="1" applyBorder="1"/>
    <xf numFmtId="0" fontId="2" fillId="2" borderId="1" xfId="0" applyFont="1" applyFill="1" applyBorder="1" applyAlignment="1">
      <alignment vertical="center" wrapText="1"/>
    </xf>
    <xf numFmtId="0" fontId="0" fillId="0" borderId="1" xfId="0" applyBorder="1"/>
    <xf numFmtId="0" fontId="0" fillId="0" borderId="1" xfId="0" applyBorder="1"/>
    <xf numFmtId="4" fontId="0" fillId="0" borderId="1" xfId="0" applyNumberFormat="1" applyBorder="1"/>
    <xf numFmtId="0" fontId="0" fillId="0" borderId="0" xfId="0" applyAlignment="1">
      <alignment horizontal="right"/>
    </xf>
    <xf numFmtId="4" fontId="0" fillId="0" borderId="1" xfId="0" applyNumberFormat="1" applyBorder="1"/>
    <xf numFmtId="4" fontId="2" fillId="2" borderId="1" xfId="0" applyNumberFormat="1" applyFont="1" applyFill="1" applyBorder="1"/>
    <xf numFmtId="4" fontId="0" fillId="3" borderId="1" xfId="0" applyNumberFormat="1" applyFill="1" applyBorder="1"/>
    <xf numFmtId="10" fontId="0" fillId="3" borderId="1" xfId="0" applyNumberFormat="1" applyFill="1" applyBorder="1"/>
    <xf numFmtId="0" fontId="4" fillId="0" borderId="0" xfId="0" applyFont="1" applyAlignment="1">
      <alignment wrapText="1" vertical="top"/>
    </xf>
    <xf numFmtId="0" fontId="0" fillId="0" borderId="3" xfId="0" applyBorder="1"/>
    <xf numFmtId="0" fontId="6" fillId="0" borderId="0" xfId="0" applyFont="1"/>
    <xf numFmtId="0" fontId="2" fillId="0" borderId="0" xfId="0" applyFont="1" applyAlignment="1">
      <alignment horizontal="right"/>
    </xf>
    <xf numFmtId="0" fontId="6" fillId="0" borderId="4" xfId="0" applyFont="1" applyBorder="1" applyAlignment="1">
      <alignment horizontal="right"/>
    </xf>
    <xf numFmtId="0" fontId="2" fillId="2" borderId="1" xfId="0" applyFont="1" applyFill="1" applyBorder="1" applyAlignment="1">
      <alignment horizontal="right" vertical="center" wrapText="1"/>
    </xf>
    <xf numFmtId="49" fontId="0" fillId="0" borderId="2" xfId="0" applyNumberFormat="1" applyBorder="1" applyAlignment="1">
      <alignment wrapText="1" vertical="top"/>
    </xf>
    <xf numFmtId="0" fontId="0" fillId="0" borderId="0" xfId="0" applyAlignment="1">
      <alignment wrapText="1" vertical="top" indent="1"/>
    </xf>
    <xf numFmtId="0" fontId="0" fillId="0" borderId="1" xfId="0" applyBorder="1" applyAlignment="1">
      <alignment wrapText="1" vertical="top"/>
    </xf>
    <xf numFmtId="0" fontId="4" fillId="3" borderId="0" xfId="0" applyFont="1" applyFill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98"/>
  <sheetViews>
    <sheetView showGridLines="0" workbookViewId="0"/>
  </sheetViews>
  <sheetFormatPr defaultRowHeight="15"/>
  <cols>
    <col min="1" max="1" width="51" customWidth="1"/>
    <col min="2" max="2" width="7" customWidth="1"/>
    <col min="3" max="3" width="11" customWidth="1"/>
    <col min="4" max="4" width="12" customWidth="1"/>
    <col min="5" max="5" width="11" customWidth="1"/>
  </cols>
  <sheetData>
    <row r="1" ht="30" customHeight="1">
      <c r="A1" s="1" t="s">
        <v>0</v>
      </c>
      <c r="B1" s="1"/>
      <c r="C1" s="1"/>
      <c r="D1" s="1"/>
      <c r="E1" s="1"/>
    </row>
    <row r="3">
      <c r="A3" s="2" t="s">
        <v>1</v>
      </c>
    </row>
    <row r="4">
      <c r="A4" s="3" t="s">
        <v>2</v>
      </c>
      <c r="B4" s="20" t="s">
        <v>3</v>
      </c>
      <c r="C4" s="20"/>
      <c r="D4" s="20"/>
      <c r="E4" s="20"/>
    </row>
    <row r="5">
      <c r="A5" s="3" t="s">
        <v>4</v>
      </c>
      <c r="B5" s="20" t="s">
        <v>5</v>
      </c>
      <c r="C5" s="20"/>
      <c r="D5" s="20"/>
      <c r="E5" s="20"/>
    </row>
    <row r="6">
      <c r="A6" s="3" t="s">
        <v>6</v>
      </c>
      <c r="B6" s="20" t="s">
        <v>7</v>
      </c>
      <c r="C6" s="20"/>
      <c r="D6" s="20"/>
      <c r="E6" s="20"/>
    </row>
    <row r="7">
      <c r="A7" s="3" t="s">
        <v>8</v>
      </c>
      <c r="B7" s="20" t="s">
        <v>9</v>
      </c>
      <c r="C7" s="20"/>
      <c r="D7" s="20"/>
      <c r="E7" s="20"/>
    </row>
    <row r="9">
      <c r="A9" s="2" t="s">
        <v>10</v>
      </c>
    </row>
    <row r="10">
      <c r="A10" s="3" t="s">
        <v>11</v>
      </c>
      <c r="B10" s="20" t="s">
        <v>12</v>
      </c>
      <c r="C10" s="20"/>
      <c r="D10" s="20"/>
      <c r="E10" s="20"/>
    </row>
    <row r="11">
      <c r="A11" s="3" t="s">
        <v>13</v>
      </c>
      <c r="B11" s="20" t="s">
        <v>14</v>
      </c>
      <c r="C11" s="20"/>
      <c r="D11" s="20"/>
      <c r="E11" s="20"/>
    </row>
    <row r="12">
      <c r="A12" s="3" t="s">
        <v>15</v>
      </c>
      <c r="B12" s="20" t="s">
        <v>16</v>
      </c>
      <c r="C12" s="20"/>
      <c r="D12" s="20"/>
      <c r="E12" s="20"/>
    </row>
    <row r="13">
      <c r="A13" s="3" t="s">
        <v>17</v>
      </c>
      <c r="B13" s="20" t="s">
        <v>18</v>
      </c>
      <c r="C13" s="20"/>
      <c r="D13" s="20"/>
      <c r="E13" s="20"/>
    </row>
    <row r="15">
      <c r="A15" s="2" t="s">
        <v>19</v>
      </c>
    </row>
    <row r="16">
      <c r="A16" s="3" t="s">
        <v>20</v>
      </c>
      <c r="B16" s="20" t="s">
        <v>21</v>
      </c>
      <c r="C16" s="20"/>
      <c r="D16" s="20"/>
      <c r="E16" s="20"/>
    </row>
    <row r="17">
      <c r="A17" s="3" t="s">
        <v>22</v>
      </c>
      <c r="B17" s="20" t="s">
        <v>23</v>
      </c>
      <c r="C17" s="20"/>
      <c r="D17" s="20"/>
      <c r="E17" s="20"/>
    </row>
    <row r="18">
      <c r="A18" s="3" t="s">
        <v>4</v>
      </c>
      <c r="B18" s="20" t="s">
        <v>24</v>
      </c>
      <c r="C18" s="20"/>
      <c r="D18" s="20"/>
      <c r="E18" s="20"/>
    </row>
    <row r="20">
      <c r="A20" s="2" t="s">
        <v>25</v>
      </c>
    </row>
    <row r="21" ht="28" customHeight="1">
      <c r="A21" s="3" t="s">
        <v>26</v>
      </c>
      <c r="B21" s="20" t="s">
        <v>27</v>
      </c>
      <c r="C21" s="20"/>
      <c r="D21" s="20"/>
      <c r="E21" s="20"/>
    </row>
    <row r="22">
      <c r="A22" s="3" t="s">
        <v>28</v>
      </c>
      <c r="B22" s="20" t="s">
        <v>29</v>
      </c>
      <c r="C22" s="20"/>
      <c r="D22" s="20"/>
      <c r="E22" s="20"/>
    </row>
    <row r="23">
      <c r="A23" s="3" t="s">
        <v>30</v>
      </c>
      <c r="B23" s="20" t="s">
        <v>31</v>
      </c>
      <c r="C23" s="20"/>
      <c r="D23" s="20"/>
      <c r="E23" s="20"/>
    </row>
    <row r="24">
      <c r="A24" s="3" t="s">
        <v>32</v>
      </c>
      <c r="B24" s="20" t="s">
        <v>33</v>
      </c>
      <c r="C24" s="20"/>
      <c r="D24" s="20"/>
      <c r="E24" s="20"/>
    </row>
    <row r="25" ht="28" customHeight="1">
      <c r="A25" s="3" t="s">
        <v>34</v>
      </c>
      <c r="B25" s="20" t="s">
        <v>35</v>
      </c>
      <c r="C25" s="20"/>
      <c r="D25" s="20"/>
      <c r="E25" s="20"/>
    </row>
    <row r="27">
      <c r="A27" s="2" t="s">
        <v>36</v>
      </c>
    </row>
    <row r="28" ht="18" customHeight="1">
      <c r="A28" s="5" t="s">
        <v>37</v>
      </c>
      <c r="B28" s="19" t="s">
        <v>38</v>
      </c>
      <c r="C28" s="5" t="s">
        <v>39</v>
      </c>
      <c r="D28" s="19" t="s">
        <v>40</v>
      </c>
      <c r="E28" s="19" t="s">
        <v>41</v>
      </c>
    </row>
    <row r="29">
      <c r="A29" s="22" t="s">
        <v>42</v>
      </c>
      <c r="B29" s="7">
        <v>410</v>
      </c>
      <c r="C29" s="6" t="s">
        <v>43</v>
      </c>
      <c r="D29" s="8">
        <v>38</v>
      </c>
      <c r="E29" s="8">
        <f>IF(OR(B29="",D29=""),"",ROUND(B29*D29,2))</f>
        <v>15580</v>
      </c>
    </row>
    <row r="30">
      <c r="A30" s="22" t="s">
        <v>44</v>
      </c>
      <c r="B30" s="7">
        <v>7200</v>
      </c>
      <c r="C30" s="6" t="s">
        <v>45</v>
      </c>
      <c r="D30" s="8">
        <v>3.1</v>
      </c>
      <c r="E30" s="8">
        <f>IF(OR(B30="",D30=""),"",ROUND(B30*D30,2))</f>
        <v>22320</v>
      </c>
    </row>
    <row r="31">
      <c r="A31" s="22" t="s">
        <v>46</v>
      </c>
      <c r="B31" s="7">
        <v>6800</v>
      </c>
      <c r="C31" s="6" t="s">
        <v>45</v>
      </c>
      <c r="D31" s="8">
        <v>4.25</v>
      </c>
      <c r="E31" s="8">
        <f>IF(OR(B31="",D31=""),"",ROUND(B31*D31,2))</f>
        <v>28900</v>
      </c>
    </row>
    <row r="32">
      <c r="A32" s="6"/>
      <c r="B32" s="7"/>
      <c r="C32" s="6"/>
      <c r="D32" s="8"/>
      <c r="E32" s="8" t="str">
        <f>IF(OR(B32="",D32=""),"",ROUND(B32*D32,2))</f>
        <v/>
      </c>
    </row>
    <row r="33">
      <c r="A33" s="17" t="s">
        <v>47</v>
      </c>
      <c r="B33" s="17"/>
      <c r="C33" s="17"/>
      <c r="D33" s="17"/>
      <c r="E33" s="11">
        <f>SUM(E29:E32)</f>
        <v>66800</v>
      </c>
    </row>
    <row r="35">
      <c r="A35" s="2" t="s">
        <v>48</v>
      </c>
    </row>
    <row r="36" ht="18" customHeight="1">
      <c r="A36" s="5" t="s">
        <v>37</v>
      </c>
      <c r="B36" s="19" t="s">
        <v>38</v>
      </c>
      <c r="C36" s="5" t="s">
        <v>39</v>
      </c>
      <c r="D36" s="19" t="s">
        <v>40</v>
      </c>
      <c r="E36" s="19" t="s">
        <v>41</v>
      </c>
    </row>
    <row r="37">
      <c r="A37" s="22" t="s">
        <v>49</v>
      </c>
      <c r="B37" s="7">
        <v>14</v>
      </c>
      <c r="C37" s="6" t="s">
        <v>50</v>
      </c>
      <c r="D37" s="8">
        <v>1150</v>
      </c>
      <c r="E37" s="8">
        <f>IF(OR(B37="",D37=""),"",ROUND(B37*D37,2))</f>
        <v>16100</v>
      </c>
    </row>
    <row r="38">
      <c r="A38" s="22" t="s">
        <v>51</v>
      </c>
      <c r="B38" s="7">
        <v>5200</v>
      </c>
      <c r="C38" s="6" t="s">
        <v>45</v>
      </c>
      <c r="D38" s="8">
        <v>4.6</v>
      </c>
      <c r="E38" s="8">
        <f>IF(OR(B38="",D38=""),"",ROUND(B38*D38,2))</f>
        <v>23920</v>
      </c>
    </row>
    <row r="39">
      <c r="A39" s="22" t="s">
        <v>52</v>
      </c>
      <c r="B39" s="7">
        <v>1600</v>
      </c>
      <c r="C39" s="6" t="s">
        <v>45</v>
      </c>
      <c r="D39" s="8">
        <v>6.4</v>
      </c>
      <c r="E39" s="8">
        <f>IF(OR(B39="",D39=""),"",ROUND(B39*D39,2))</f>
        <v>10240</v>
      </c>
    </row>
    <row r="40">
      <c r="A40" s="22" t="s">
        <v>53</v>
      </c>
      <c r="B40" s="7">
        <v>14400</v>
      </c>
      <c r="C40" s="6" t="s">
        <v>45</v>
      </c>
      <c r="D40" s="8">
        <v>0.85</v>
      </c>
      <c r="E40" s="8">
        <f>IF(OR(B40="",D40=""),"",ROUND(B40*D40,2))</f>
        <v>12240</v>
      </c>
    </row>
    <row r="41">
      <c r="A41" s="6"/>
      <c r="B41" s="7"/>
      <c r="C41" s="6"/>
      <c r="D41" s="8"/>
      <c r="E41" s="8" t="str">
        <f>IF(OR(B41="",D41=""),"",ROUND(B41*D41,2))</f>
        <v/>
      </c>
    </row>
    <row r="42">
      <c r="A42" s="17" t="s">
        <v>54</v>
      </c>
      <c r="B42" s="17"/>
      <c r="C42" s="17"/>
      <c r="D42" s="17"/>
      <c r="E42" s="11">
        <f>SUM(E37:E41)</f>
        <v>62500</v>
      </c>
    </row>
    <row r="44">
      <c r="A44" s="2" t="s">
        <v>55</v>
      </c>
    </row>
    <row r="45" ht="18" customHeight="1">
      <c r="A45" s="5" t="s">
        <v>37</v>
      </c>
      <c r="B45" s="19" t="s">
        <v>38</v>
      </c>
      <c r="C45" s="5" t="s">
        <v>39</v>
      </c>
      <c r="D45" s="19" t="s">
        <v>40</v>
      </c>
      <c r="E45" s="19" t="s">
        <v>41</v>
      </c>
    </row>
    <row r="46">
      <c r="A46" s="22" t="s">
        <v>56</v>
      </c>
      <c r="B46" s="7">
        <v>8</v>
      </c>
      <c r="C46" s="6" t="s">
        <v>57</v>
      </c>
      <c r="D46" s="8">
        <v>2400</v>
      </c>
      <c r="E46" s="8">
        <f>IF(OR(B46="",D46=""),"",ROUND(B46*D46,2))</f>
        <v>19200</v>
      </c>
    </row>
    <row r="47">
      <c r="A47" s="22" t="s">
        <v>58</v>
      </c>
      <c r="B47" s="7">
        <v>6</v>
      </c>
      <c r="C47" s="6" t="s">
        <v>59</v>
      </c>
      <c r="D47" s="8">
        <v>650</v>
      </c>
      <c r="E47" s="8">
        <f>IF(OR(B47="",D47=""),"",ROUND(B47*D47,2))</f>
        <v>3900</v>
      </c>
    </row>
    <row r="48">
      <c r="A48" s="6"/>
      <c r="B48" s="7"/>
      <c r="C48" s="6"/>
      <c r="D48" s="8"/>
      <c r="E48" s="8" t="str">
        <f>IF(OR(B48="",D48=""),"",ROUND(B48*D48,2))</f>
        <v/>
      </c>
    </row>
    <row r="49">
      <c r="A49" s="17" t="s">
        <v>60</v>
      </c>
      <c r="B49" s="17"/>
      <c r="C49" s="17"/>
      <c r="D49" s="17"/>
      <c r="E49" s="11">
        <f>SUM(E46:E48)</f>
        <v>23100</v>
      </c>
    </row>
    <row r="51">
      <c r="A51" s="2" t="s">
        <v>61</v>
      </c>
    </row>
    <row r="52" ht="18" customHeight="1">
      <c r="A52" s="5" t="s">
        <v>37</v>
      </c>
      <c r="B52" s="19" t="s">
        <v>38</v>
      </c>
      <c r="C52" s="5" t="s">
        <v>39</v>
      </c>
      <c r="D52" s="19" t="s">
        <v>40</v>
      </c>
      <c r="E52" s="19" t="s">
        <v>41</v>
      </c>
    </row>
    <row r="53">
      <c r="A53" s="22" t="s">
        <v>62</v>
      </c>
      <c r="B53" s="7">
        <v>14</v>
      </c>
      <c r="C53" s="6" t="s">
        <v>63</v>
      </c>
      <c r="D53" s="8">
        <v>420</v>
      </c>
      <c r="E53" s="8">
        <f>IF(OR(B53="",D53=""),"",ROUND(B53*D53,2))</f>
        <v>5880</v>
      </c>
    </row>
    <row r="54">
      <c r="A54" s="22" t="s">
        <v>64</v>
      </c>
      <c r="B54" s="7">
        <v>1</v>
      </c>
      <c r="C54" s="6" t="s">
        <v>65</v>
      </c>
      <c r="D54" s="8">
        <v>3500</v>
      </c>
      <c r="E54" s="8">
        <f>IF(OR(B54="",D54=""),"",ROUND(B54*D54,2))</f>
        <v>3500</v>
      </c>
    </row>
    <row r="55">
      <c r="A55" s="6"/>
      <c r="B55" s="7"/>
      <c r="C55" s="6"/>
      <c r="D55" s="8"/>
      <c r="E55" s="8" t="str">
        <f>IF(OR(B55="",D55=""),"",ROUND(B55*D55,2))</f>
        <v/>
      </c>
    </row>
    <row r="56">
      <c r="A56" s="17" t="s">
        <v>66</v>
      </c>
      <c r="B56" s="17"/>
      <c r="C56" s="17"/>
      <c r="D56" s="17"/>
      <c r="E56" s="11">
        <f>SUM(E53:E55)</f>
        <v>9380</v>
      </c>
    </row>
    <row r="58">
      <c r="A58" s="2" t="s">
        <v>67</v>
      </c>
    </row>
    <row r="59" ht="18" customHeight="1">
      <c r="A59" s="5" t="s">
        <v>37</v>
      </c>
      <c r="B59" s="19" t="s">
        <v>38</v>
      </c>
      <c r="C59" s="5" t="s">
        <v>39</v>
      </c>
      <c r="D59" s="19" t="s">
        <v>40</v>
      </c>
      <c r="E59" s="19" t="s">
        <v>41</v>
      </c>
    </row>
    <row r="60" ht="28" customHeight="1">
      <c r="A60" s="22" t="s">
        <v>68</v>
      </c>
      <c r="B60" s="7">
        <v>420</v>
      </c>
      <c r="C60" s="6" t="s">
        <v>45</v>
      </c>
      <c r="D60" s="8">
        <v>9.5</v>
      </c>
      <c r="E60" s="8">
        <f>IF(OR(B60="",D60=""),"",ROUND(B60*D60,2))</f>
        <v>3990</v>
      </c>
    </row>
    <row r="61">
      <c r="A61" s="22" t="s">
        <v>69</v>
      </c>
      <c r="B61" s="7">
        <v>3100</v>
      </c>
      <c r="C61" s="6" t="s">
        <v>45</v>
      </c>
      <c r="D61" s="8">
        <v>1.2</v>
      </c>
      <c r="E61" s="8">
        <f>IF(OR(B61="",D61=""),"",ROUND(B61*D61,2))</f>
        <v>3720</v>
      </c>
    </row>
    <row r="62" ht="28" customHeight="1">
      <c r="A62" s="22" t="s">
        <v>70</v>
      </c>
      <c r="B62" s="7">
        <v>600</v>
      </c>
      <c r="C62" s="6" t="s">
        <v>45</v>
      </c>
      <c r="D62" s="8">
        <v>-1.8</v>
      </c>
      <c r="E62" s="8">
        <f>IF(OR(B62="",D62=""),"",ROUND(B62*D62,2))</f>
        <v>-1080</v>
      </c>
    </row>
    <row r="63">
      <c r="A63" s="6"/>
      <c r="B63" s="7"/>
      <c r="C63" s="6"/>
      <c r="D63" s="8"/>
      <c r="E63" s="8" t="str">
        <f>IF(OR(B63="",D63=""),"",ROUND(B63*D63,2))</f>
        <v/>
      </c>
    </row>
    <row r="65">
      <c r="A65" s="9" t="s">
        <v>71</v>
      </c>
      <c r="B65" s="9"/>
      <c r="C65" s="9"/>
      <c r="D65" s="9"/>
      <c r="E65" s="10">
        <f>SUM(E29:E32,E37:E41,E46:E48,E53:E55)</f>
        <v>161780</v>
      </c>
    </row>
    <row r="66">
      <c r="A66" s="9" t="s">
        <v>72</v>
      </c>
      <c r="B66" s="9"/>
      <c r="C66" s="9"/>
      <c r="D66" s="13">
        <v>0.1</v>
      </c>
      <c r="E66" s="10">
        <f>ROUND(E65*D66,2)</f>
        <v>16178</v>
      </c>
    </row>
    <row r="67">
      <c r="A67" s="9" t="s">
        <v>73</v>
      </c>
      <c r="B67" s="9"/>
      <c r="C67" s="9"/>
      <c r="D67" s="13">
        <v>0</v>
      </c>
      <c r="E67" s="10">
        <f>ROUND((E65+E66)*D67,2)</f>
        <v>0</v>
      </c>
    </row>
    <row r="68">
      <c r="A68" s="17" t="s">
        <v>74</v>
      </c>
      <c r="B68" s="17"/>
      <c r="C68" s="17"/>
      <c r="D68" s="17"/>
      <c r="E68" s="11">
        <f>E65+E66+E67</f>
        <v>177958</v>
      </c>
    </row>
    <row r="70">
      <c r="A70" s="2" t="s">
        <v>75</v>
      </c>
    </row>
    <row r="71">
      <c r="A71" s="21" t="s">
        <v>76</v>
      </c>
      <c r="B71" s="21"/>
      <c r="C71" s="21"/>
      <c r="D71" s="21"/>
      <c r="E71" s="21"/>
    </row>
    <row r="72">
      <c r="A72" s="21" t="s">
        <v>77</v>
      </c>
      <c r="B72" s="21"/>
      <c r="C72" s="21"/>
      <c r="D72" s="21"/>
      <c r="E72" s="21"/>
    </row>
    <row r="74">
      <c r="A74" s="2" t="s">
        <v>61</v>
      </c>
    </row>
    <row r="75" ht="28" customHeight="1">
      <c r="A75" s="21" t="s">
        <v>78</v>
      </c>
      <c r="B75" s="21"/>
      <c r="C75" s="21"/>
      <c r="D75" s="21"/>
      <c r="E75" s="21"/>
    </row>
    <row r="76">
      <c r="A76" s="21" t="s">
        <v>79</v>
      </c>
      <c r="B76" s="21"/>
      <c r="C76" s="21"/>
      <c r="D76" s="21"/>
      <c r="E76" s="21"/>
    </row>
    <row r="78">
      <c r="A78" s="2" t="s">
        <v>80</v>
      </c>
    </row>
    <row r="79">
      <c r="A79" s="21" t="s">
        <v>81</v>
      </c>
      <c r="B79" s="21"/>
      <c r="C79" s="21"/>
      <c r="D79" s="21"/>
      <c r="E79" s="21"/>
    </row>
    <row r="80">
      <c r="A80" s="21" t="s">
        <v>82</v>
      </c>
      <c r="B80" s="21"/>
      <c r="C80" s="21"/>
      <c r="D80" s="21"/>
      <c r="E80" s="21"/>
    </row>
    <row r="81">
      <c r="A81" s="21" t="s">
        <v>83</v>
      </c>
      <c r="B81" s="21"/>
      <c r="C81" s="21"/>
      <c r="D81" s="21"/>
      <c r="E81" s="21"/>
    </row>
    <row r="82">
      <c r="A82" s="21" t="s">
        <v>84</v>
      </c>
      <c r="B82" s="21"/>
      <c r="C82" s="21"/>
      <c r="D82" s="21"/>
      <c r="E82" s="21"/>
    </row>
    <row r="84">
      <c r="A84" s="2" t="s">
        <v>85</v>
      </c>
    </row>
    <row r="85">
      <c r="A85" s="21" t="s">
        <v>86</v>
      </c>
      <c r="B85" s="21"/>
      <c r="C85" s="21"/>
      <c r="D85" s="21"/>
      <c r="E85" s="21"/>
    </row>
    <row r="86">
      <c r="A86" s="21" t="s">
        <v>87</v>
      </c>
      <c r="B86" s="21"/>
      <c r="C86" s="21"/>
      <c r="D86" s="21"/>
      <c r="E86" s="21"/>
    </row>
    <row r="89" ht="28" customHeight="1">
      <c r="A89" s="15"/>
      <c r="C89" s="15"/>
      <c r="D89" s="15"/>
      <c r="E89" s="15"/>
    </row>
    <row r="90">
      <c r="A90" s="16" t="s">
        <v>88</v>
      </c>
      <c r="C90" s="16" t="s">
        <v>89</v>
      </c>
    </row>
    <row r="92" ht="28" customHeight="1">
      <c r="A92" s="15"/>
    </row>
    <row r="93">
      <c r="A93" s="16" t="s">
        <v>90</v>
      </c>
    </row>
    <row r="95" ht="28" customHeight="1">
      <c r="A95" s="14" t="s">
        <v>91</v>
      </c>
      <c r="B95" s="14"/>
      <c r="C95" s="14"/>
      <c r="D95" s="14"/>
      <c r="E95" s="14"/>
    </row>
    <row r="98" ht="43" customHeight="1">
      <c r="A98" s="23" t="s">
        <v>92</v>
      </c>
      <c r="B98" s="23"/>
      <c r="C98" s="23"/>
      <c r="D98" s="23"/>
      <c r="E98" s="23"/>
    </row>
  </sheetData>
  <mergeCells count="38">
    <mergeCell ref="A1:E1"/>
    <mergeCell ref="B4:E4"/>
    <mergeCell ref="B5:E5"/>
    <mergeCell ref="B6:E6"/>
    <mergeCell ref="B7:E7"/>
    <mergeCell ref="B10:E10"/>
    <mergeCell ref="B11:E11"/>
    <mergeCell ref="B12:E12"/>
    <mergeCell ref="B13:E13"/>
    <mergeCell ref="B16:E16"/>
    <mergeCell ref="B17:E17"/>
    <mergeCell ref="B18:E18"/>
    <mergeCell ref="B21:E21"/>
    <mergeCell ref="B22:E22"/>
    <mergeCell ref="B23:E23"/>
    <mergeCell ref="B24:E24"/>
    <mergeCell ref="B25:E25"/>
    <mergeCell ref="A33:D33"/>
    <mergeCell ref="A42:D42"/>
    <mergeCell ref="A49:D49"/>
    <mergeCell ref="A56:D56"/>
    <mergeCell ref="A65:D65"/>
    <mergeCell ref="A66:C66"/>
    <mergeCell ref="A67:C67"/>
    <mergeCell ref="A68:D68"/>
    <mergeCell ref="A71:E71"/>
    <mergeCell ref="A72:E72"/>
    <mergeCell ref="A75:E75"/>
    <mergeCell ref="A76:E76"/>
    <mergeCell ref="A79:E79"/>
    <mergeCell ref="A80:E80"/>
    <mergeCell ref="A81:E81"/>
    <mergeCell ref="A82:E82"/>
    <mergeCell ref="A85:E85"/>
    <mergeCell ref="A86:E86"/>
    <mergeCell ref="C89:E89"/>
    <mergeCell ref="A95:E95"/>
    <mergeCell ref="A98:E98"/>
  </mergeCells>
  <printOptions horizontalCentered="1"/>
  <pageMargins left="0.5" right="0.5" top="0.6" bottom="0.6" header="0.3" footer="0.3"/>
  <pageSetup paperSize="9" orientation="portrait" fitToWidth="1" fitToHeight="0"/>
</worksheet>
</file>

<file path=docProps/app.xml><?xml version="1.0" encoding="utf-8"?>
<Properties xmlns="http://schemas.openxmlformats.org/officeDocument/2006/extended-properties">
  <Application>Billed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BID PROPOSAL</dc:title>
  <dc:subject>Bid proposal</dc:subject>
  <dc:creator>Billed</dc:creator>
  <cp:lastModifiedBy>Billed</cp:lastModifiedBy>
  <dcterms:created xsi:type="dcterms:W3CDTF">2026-10-28T00:00:00Z</dcterms:created>
  <dcterms:modified xsi:type="dcterms:W3CDTF">2026-10-28T00:00:00Z</dcterms:modified>
</cp:coreProperties>
</file>