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Estimate!$A$1:$F$57</definedName>
  </definedNames>
  <calcPr calcId="191029" fullCalcOnLoad="1"/>
</workbook>
</file>

<file path=xl/sharedStrings.xml><?xml version="1.0" encoding="utf-8"?>
<sst xmlns="http://schemas.openxmlformats.org/spreadsheetml/2006/main" count="66" uniqueCount="66">
  <si>
    <t xml:space="preserve">COMMERCIAL CLEANING ESTIMATE</t>
  </si>
  <si>
    <t xml:space="preserve">CLEANING COMPANY</t>
  </si>
  <si>
    <t xml:space="preserve">Business name</t>
  </si>
  <si>
    <t xml:space="preserve">Example Facility Cleaning</t>
  </si>
  <si>
    <t xml:space="preserve">Address</t>
  </si>
  <si>
    <t xml:space="preserve">61 Example Service Drive,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</si>
  <si>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</si>
  <si>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</si>
  <si>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</si>
  <si>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</si>
  <si>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CC-0418</t>
  </si>
  <si>
    <t xml:space="preserve">Date</t>
  </si>
  <si>
    <t xml:space="preserve">Nov 9, 2026</t>
  </si>
  <si>
    <t xml:space="preserve">Valid until</t>
  </si>
  <si>
    <t xml:space="preserve">Dec 9, 2026</t>
  </si>
  <si>
    <t xml:space="preserve">Prepared by</t>
  </si>
  <si>
    <t xml:space="preserve">[Estimator name]</t>
  </si>
  <si>
    <t xml:space="preserve">CLIENT AND SITE</t>
  </si>
  <si>
    <t xml:space="preserve">Client</t>
  </si>
  <si>
    <t xml:space="preserve">Example Insurance Agency</t>
  </si>
  <si>
    <t xml:space="preserve">Site</t>
  </si>
  <si>
    <t xml:space="preserve">200 Sample Office Park, Suite 3, Sampletown</t>
  </si>
  <si>
    <t xml:space="preserve">Site contact</t>
  </si>
  <si>
    <t xml:space="preserve">[Facility contact]</t>
  </si>
  <si>
    <t xml:space="preserve">SERVICE SCHEDULE</t>
  </si>
  <si>
    <t xml:space="preserve">Visits per month</t>
  </si>
  <si>
    <t xml:space="preserve">13 (3 evenings a week)</t>
  </si>
  <si>
    <t xml:space="preserve">Service hours</t>
  </si>
  <si>
    <t xml:space="preserve">After 6:00 p.m.</t>
  </si>
  <si>
    <t xml:space="preserve">Start date</t>
  </si>
  <si>
    <t xml:space="preserve">[Proposed start date]</t>
  </si>
  <si>
    <t xml:space="preserve">ROUTINE CLEANING</t>
  </si>
  <si>
    <t xml:space="preserve">Area or service</t>
  </si>
  <si>
    <t xml:space="preserve">Details</t>
  </si>
  <si>
    <t xml:space="preserve">Qty</t>
  </si>
  <si>
    <t xml:space="preserve">Unit</t>
  </si>
  <si>
    <t xml:space="preserve">Rate per month</t>
  </si>
  <si>
    <t xml:space="preserve">Monthly amount</t>
  </si>
  <si>
    <t xml:space="preserve">Offices and open work areas</t>
  </si>
  <si>
    <t xml:space="preserve">Vacuum, dust and trash at each visit</t>
  </si>
  <si>
    <t xml:space="preserve">sq ft</t>
  </si>
  <si>
    <t xml:space="preserve">Restrooms and kitchen</t>
  </si>
  <si>
    <t xml:space="preserve">Clean and restock at each visit</t>
  </si>
  <si>
    <t xml:space="preserve">Reception and hallways</t>
  </si>
  <si>
    <t xml:space="preserve">Hard floors mopped at each visit</t>
  </si>
  <si>
    <t xml:space="preserve">Routine cleaning subtotal</t>
  </si>
  <si>
    <t xml:space="preserve">ADD-ON SERVICES</t>
  </si>
  <si>
    <t xml:space="preserve">Carpet spot cleaning</t>
  </si>
  <si>
    <t xml:space="preserve">Up to 2 hours a month</t>
  </si>
  <si>
    <t xml:space="preserve">hour</t>
  </si>
  <si>
    <t xml:space="preserve">Interior window cleaning</t>
  </si>
  <si>
    <t xml:space="preserve">Quarterly, spread over 3 months</t>
  </si>
  <si>
    <t xml:space="preserve">month</t>
  </si>
  <si>
    <t xml:space="preserve">Add-ons subtotal</t>
  </si>
  <si>
    <t xml:space="preserve">Subtotal</t>
  </si>
  <si>
    <t xml:space="preserve">Sales tax, if applicable</t>
  </si>
  <si>
    <t xml:space="preserve">Monthly total</t>
  </si>
  <si>
    <t xml:space="preserve">PRICING NOTES</t>
  </si>
  <si>
    <t xml:space="preserve">Rates are per square foot per month, for the visit schedule shown.</t>
  </si>
  <si>
    <t xml:space="preserve">Supplies: [included, or billed separately].</t>
  </si>
  <si>
    <t xml:space="preserve">EXCLUSIONS</t>
  </si>
  <si>
    <t xml:space="preserve">Floor stripping and waxing, quoted separately</t>
  </si>
  <si>
    <t xml:space="preserve">Accepted by (client signature)</t>
  </si>
  <si>
    <t xml:space="preserve">Print name</t>
  </si>
  <si>
    <t xml:space="preserve">Monthly pricing is based on the areas and schedule above and is valid until the date shown.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</si>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</sst>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0"/>
  <sheetViews>
    <sheetView showGridLines="0" workbookViewId="0"/>
  </sheetViews>
  <sheetFormatPr defaultRowHeight="15"/>
  <cols>
    <col min="1" max="1" width="28" customWidth="1"/>
    <col min="2" max="2" width="37" customWidth="1"/>
    <col min="3" max="3" width="7" customWidth="1"/>
    <col min="4" max="4" width="10" customWidth="1"/>
    <col min="5" max="5" width="16" customWidth="1"/>
    <col min="6" max="6" width="16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  <c r="F15" s="20"/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9">
      <c r="A19" s="2" t="s">
        <v>24</v>
      </c>
    </row>
    <row r="20">
      <c r="A20" s="3" t="s">
        <v>25</v>
      </c>
      <c r="B20" s="20" t="s">
        <v>26</v>
      </c>
      <c r="C20" s="20"/>
      <c r="D20" s="20"/>
      <c r="E20" s="20"/>
      <c r="F20" s="20"/>
    </row>
    <row r="21">
      <c r="A21" s="3" t="s">
        <v>27</v>
      </c>
      <c r="B21" s="20" t="s">
        <v>28</v>
      </c>
      <c r="C21" s="20"/>
      <c r="D21" s="20"/>
      <c r="E21" s="20"/>
      <c r="F21" s="20"/>
    </row>
    <row r="22">
      <c r="A22" s="3" t="s">
        <v>29</v>
      </c>
      <c r="B22" s="20" t="s">
        <v>30</v>
      </c>
      <c r="C22" s="20"/>
      <c r="D22" s="20"/>
      <c r="E22" s="20"/>
      <c r="F22" s="20"/>
    </row>
    <row r="24">
      <c r="A24" s="2" t="s">
        <v>31</v>
      </c>
    </row>
    <row r="25" ht="18" customHeight="1">
      <c r="A25" s="5" t="s">
        <v>32</v>
      </c>
      <c r="B25" s="5" t="s">
        <v>33</v>
      </c>
      <c r="C25" s="19" t="s">
        <v>34</v>
      </c>
      <c r="D25" s="5" t="s">
        <v>35</v>
      </c>
      <c r="E25" s="19" t="s">
        <v>36</v>
      </c>
      <c r="F25" s="19" t="s">
        <v>37</v>
      </c>
    </row>
    <row r="26">
      <c r="A26" s="22" t="s">
        <v>38</v>
      </c>
      <c r="B26" s="6" t="s">
        <v>39</v>
      </c>
      <c r="C26" s="7">
        <v>6500</v>
      </c>
      <c r="D26" s="6" t="s">
        <v>40</v>
      </c>
      <c r="E26" s="8">
        <v>0.11</v>
      </c>
      <c r="F26" s="8">
        <f>IF(OR(C26="",E26=""),"",ROUND(C26*E26,2))</f>
        <v>715</v>
      </c>
    </row>
    <row r="27">
      <c r="A27" s="22" t="s">
        <v>41</v>
      </c>
      <c r="B27" s="6" t="s">
        <v>42</v>
      </c>
      <c r="C27" s="7">
        <v>800</v>
      </c>
      <c r="D27" s="6" t="s">
        <v>40</v>
      </c>
      <c r="E27" s="8">
        <v>0.3</v>
      </c>
      <c r="F27" s="8">
        <f>IF(OR(C27="",E27=""),"",ROUND(C27*E27,2))</f>
        <v>240</v>
      </c>
    </row>
    <row r="28">
      <c r="A28" s="22" t="s">
        <v>43</v>
      </c>
      <c r="B28" s="6" t="s">
        <v>44</v>
      </c>
      <c r="C28" s="7">
        <v>1200</v>
      </c>
      <c r="D28" s="6" t="s">
        <v>40</v>
      </c>
      <c r="E28" s="8">
        <v>0.09</v>
      </c>
      <c r="F28" s="8">
        <f>IF(OR(C28="",E28=""),"",ROUND(C28*E28,2))</f>
        <v>108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17" t="s">
        <v>45</v>
      </c>
      <c r="B30" s="17"/>
      <c r="C30" s="17"/>
      <c r="D30" s="17"/>
      <c r="E30" s="17"/>
      <c r="F30" s="11">
        <f>SUM(F26:F29)</f>
        <v>1063</v>
      </c>
    </row>
    <row r="32">
      <c r="A32" s="2" t="s">
        <v>46</v>
      </c>
    </row>
    <row r="33" ht="18" customHeight="1">
      <c r="A33" s="5" t="s">
        <v>32</v>
      </c>
      <c r="B33" s="5" t="s">
        <v>33</v>
      </c>
      <c r="C33" s="19" t="s">
        <v>34</v>
      </c>
      <c r="D33" s="5" t="s">
        <v>35</v>
      </c>
      <c r="E33" s="19" t="s">
        <v>36</v>
      </c>
      <c r="F33" s="19" t="s">
        <v>37</v>
      </c>
    </row>
    <row r="34">
      <c r="A34" s="22" t="s">
        <v>47</v>
      </c>
      <c r="B34" s="6" t="s">
        <v>48</v>
      </c>
      <c r="C34" s="7">
        <v>2</v>
      </c>
      <c r="D34" s="6" t="s">
        <v>49</v>
      </c>
      <c r="E34" s="8">
        <v>40</v>
      </c>
      <c r="F34" s="8">
        <f>IF(OR(C34="",E34=""),"",ROUND(C34*E34,2))</f>
        <v>80</v>
      </c>
    </row>
    <row r="35">
      <c r="A35" s="22" t="s">
        <v>50</v>
      </c>
      <c r="B35" s="6" t="s">
        <v>51</v>
      </c>
      <c r="C35" s="7">
        <v>1</v>
      </c>
      <c r="D35" s="6" t="s">
        <v>52</v>
      </c>
      <c r="E35" s="8">
        <v>55</v>
      </c>
      <c r="F35" s="8">
        <f>IF(OR(C35="",E35=""),"",ROUND(C35*E35,2))</f>
        <v>55</v>
      </c>
    </row>
    <row r="36">
      <c r="A36" s="6"/>
      <c r="B36" s="6"/>
      <c r="C36" s="7"/>
      <c r="D36" s="6"/>
      <c r="E36" s="8"/>
      <c r="F36" s="8" t="str">
        <f>IF(OR(C36="",E36=""),"",ROUND(C36*E36,2))</f>
        <v/>
      </c>
    </row>
    <row r="37">
      <c r="A37" s="17" t="s">
        <v>53</v>
      </c>
      <c r="B37" s="17"/>
      <c r="C37" s="17"/>
      <c r="D37" s="17"/>
      <c r="E37" s="17"/>
      <c r="F37" s="11">
        <f>SUM(F34:F36)</f>
        <v>135</v>
      </c>
    </row>
    <row r="39">
      <c r="A39" s="9" t="s">
        <v>54</v>
      </c>
      <c r="B39" s="9"/>
      <c r="C39" s="9"/>
      <c r="D39" s="9"/>
      <c r="E39" s="9"/>
      <c r="F39" s="10">
        <f>SUM(F26:F29,F34:F36)</f>
        <v>1198</v>
      </c>
    </row>
    <row r="40">
      <c r="A40" s="9" t="s">
        <v>55</v>
      </c>
      <c r="B40" s="9"/>
      <c r="C40" s="9"/>
      <c r="D40" s="9"/>
      <c r="E40" s="13">
        <v>0</v>
      </c>
      <c r="F40" s="10">
        <f>ROUND((F39)*E40,2)</f>
        <v>0</v>
      </c>
    </row>
    <row r="41">
      <c r="A41" s="17" t="s">
        <v>56</v>
      </c>
      <c r="B41" s="17"/>
      <c r="C41" s="17"/>
      <c r="D41" s="17"/>
      <c r="E41" s="17"/>
      <c r="F41" s="11">
        <f>F39+F40</f>
        <v>1198</v>
      </c>
    </row>
    <row r="43">
      <c r="A43" s="2" t="s">
        <v>57</v>
      </c>
    </row>
    <row r="44">
      <c r="A44" s="21" t="s">
        <v>58</v>
      </c>
      <c r="B44" s="21"/>
      <c r="C44" s="21"/>
      <c r="D44" s="21"/>
      <c r="E44" s="21"/>
      <c r="F44" s="21"/>
    </row>
    <row r="45">
      <c r="A45" s="21" t="s">
        <v>59</v>
      </c>
      <c r="B45" s="21"/>
      <c r="C45" s="21"/>
      <c r="D45" s="21"/>
      <c r="E45" s="21"/>
      <c r="F45" s="21"/>
    </row>
    <row r="47">
      <c r="A47" s="2" t="s">
        <v>60</v>
      </c>
    </row>
    <row r="48">
      <c r="A48" s="21" t="s">
        <v>61</v>
      </c>
      <c r="B48" s="21"/>
      <c r="C48" s="21"/>
      <c r="D48" s="21"/>
      <c r="E48" s="21"/>
      <c r="F48" s="21"/>
    </row>
    <row r="51" ht="28" customHeight="1">
      <c r="A51" s="15"/>
      <c r="C51" s="15"/>
      <c r="D51" s="15"/>
      <c r="E51" s="15"/>
      <c r="F51" s="15"/>
    </row>
    <row r="52">
      <c r="A52" s="16" t="s">
        <v>62</v>
      </c>
      <c r="C52" s="16" t="s">
        <v>63</v>
      </c>
    </row>
    <row r="54" ht="28" customHeight="1">
      <c r="A54" s="15"/>
    </row>
    <row r="55">
      <c r="A55" s="16" t="s">
        <v>11</v>
      </c>
    </row>
    <row r="57" ht="15" customHeight="1">
      <c r="A57" s="14" t="s">
        <v>64</v>
      </c>
      <c r="B57" s="14"/>
      <c r="C57" s="14"/>
      <c r="D57" s="14"/>
      <c r="E57" s="14"/>
      <c r="F57" s="14"/>
    </row>
    <row r="60" ht="30" customHeight="1">
      <c r="A60" s="23" t="s">
        <v>65</v>
      </c>
      <c r="B60" s="23"/>
      <c r="C60" s="23"/>
      <c r="D60" s="23"/>
      <c r="E60" s="23"/>
      <c r="F60" s="23"/>
    </row>
  </sheetData>
  <mergeCells count="25">
    <mergeCell ref="A1:F1"/>
    <mergeCell ref="B4:F4"/>
    <mergeCell ref="B5:F5"/>
    <mergeCell ref="B6:F6"/>
    <mergeCell ref="B9:F9"/>
    <mergeCell ref="B10:F10"/>
    <mergeCell ref="B11:F11"/>
    <mergeCell ref="B12:F12"/>
    <mergeCell ref="B15:F15"/>
    <mergeCell ref="B16:F16"/>
    <mergeCell ref="B17:F17"/>
    <mergeCell ref="B20:F20"/>
    <mergeCell ref="B21:F21"/>
    <mergeCell ref="B22:F22"/>
    <mergeCell ref="A30:E30"/>
    <mergeCell ref="A37:E37"/>
    <mergeCell ref="A39:E39"/>
    <mergeCell ref="A40:D40"/>
    <mergeCell ref="A41:E41"/>
    <mergeCell ref="A44:F44"/>
    <mergeCell ref="A45:F45"/>
    <mergeCell ref="A48:F48"/>
    <mergeCell ref="C51:F51"/>
    <mergeCell ref="A57:F57"/>
    <mergeCell ref="A60:F6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COMMERCIAL CLEANING ESTIMATE</dc:title>
  <dc:subject>Commercial cleaning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