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Estimate!$A$1:$E$88</definedName>
  </definedNames>
  <calcPr calcId="191029" fullCalcOnLoad="1"/>
</workbook>
</file>

<file path=xl/sharedStrings.xml><?xml version="1.0" encoding="utf-8"?>
<sst xmlns="http://schemas.openxmlformats.org/spreadsheetml/2006/main" count="87" uniqueCount="87">
  <si>
    <t xml:space="preserve">INTERIOR DEMOLITION ESTIMATE</t>
  </si>
  <si>
    <t xml:space="preserve">CONTRACTOR</t>
  </si>
  <si>
    <t xml:space="preserve">Business name</t>
  </si>
  <si>
    <t xml:space="preserve">Example Demolition &amp; Excavation</t>
  </si>
  <si>
    <t xml:space="preserve">Address</t>
  </si>
  <si>
    <t xml:space="preserve">600 Example Industrial Road, Sampletown</t>
  </si>
  <si>
    <t xml:space="preserve">Phone / email</t>
  </si>
  <si>
    <t xml:space="preserve">[Phone or email]</t>
  </si>
  <si>
    <t xml:space="preserve">License no.</t>
  </si>
  <si>
    <t xml:space="preserve">[License no., if applicable]</t>
  </si>
  <si>
    <t xml:space="preserve">ESTIMATE DETAILS</t>
  </si>
  <si>
    <t xml:space="preserve">Estimate no.</t>
  </si>
  <si>
    <t xml:space="preserve">ID-2026-031</t>
  </si>
  <si>
    <t xml:space="preserve">Date</t>
  </si>
  <si>
    <t xml:space="preserve">14 Oct 2026</t>
  </si>
  <si>
    <t xml:space="preserve">Valid until</t>
  </si>
  <si>
    <t xml:space="preserve">13 Nov 2026</t>
  </si>
  <si>
    <t xml:space="preserve">Prepared by</t>
  </si>
  <si>
    <t xml:space="preserve">[Estimator name]</t>
  </si>
  <si>
    <t xml:space="preserve">CLIENT AND SITE</t>
  </si>
  <si>
    <t xml:space="preserve">Client name</t>
  </si>
  <si>
    <t xml:space="preserve">Example Cafe Co.</t>
  </si>
  <si>
    <t xml:space="preserve">Contact</t>
  </si>
  <si>
    <t xml:space="preserve">[Name, phone or email]</t>
  </si>
  <si>
    <t xml:space="preserve">Site address</t>
  </si>
  <si>
    <t xml:space="preserve">Unit 4, 55 Example High Street, Sampletown</t>
  </si>
  <si>
    <t xml:space="preserve">Building type</t>
  </si>
  <si>
    <t xml:space="preserve">Ground-floor commercial unit</t>
  </si>
  <si>
    <t xml:space="preserve">Year built</t>
  </si>
  <si>
    <t xml:space="preserve">1974</t>
  </si>
  <si>
    <t xml:space="preserve">SCOPE</t>
  </si>
  <si>
    <t xml:space="preserve">Areas affected</t>
  </si>
  <si>
    <t xml:space="preserve">Front of house and kitchen, about 950 sq ft</t>
  </si>
  <si>
    <t xml:space="preserve">Areas kept</t>
  </si>
  <si>
    <t xml:space="preserve">Restrooms, storefront and HVAC equipment</t>
  </si>
  <si>
    <t xml:space="preserve">Access and hours</t>
  </si>
  <si>
    <t xml:space="preserve">Rear service door; weekdays only</t>
  </si>
  <si>
    <t xml:space="preserve">PROTECTION AND PREPARATION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</si>
  <si>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</si>
  <si>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</si>
  <si>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</si>
  <si>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</si>
  <si>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</si>
  <si>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Floor protection in retained areas</t>
  </si>
  <si>
    <t xml:space="preserve">sq ft</t>
  </si>
  <si>
    <t xml:space="preserve">Dust barriers with zip doors</t>
  </si>
  <si>
    <t xml:space="preserve">ea</t>
  </si>
  <si>
    <t xml:space="preserve">Make safe: isolate circuits in strip-out area (licensed electrician)</t>
  </si>
  <si>
    <t xml:space="preserve">lot</t>
  </si>
  <si>
    <t xml:space="preserve">Protection subtotal</t>
  </si>
  <si>
    <t xml:space="preserve">FRONT-OF-HOUSE STRIP-OUT</t>
  </si>
  <si>
    <t xml:space="preserve">Remove suspended ceiling grid and tiles</t>
  </si>
  <si>
    <t xml:space="preserve">Remove vinyl plank flooring and adhesive</t>
  </si>
  <si>
    <t xml:space="preserve">Remove non-structural partition wall</t>
  </si>
  <si>
    <t xml:space="preserve">lin ft</t>
  </si>
  <si>
    <t xml:space="preserve">Remove service counter and wall shelving</t>
  </si>
  <si>
    <t xml:space="preserve">Front-of-house subtotal</t>
  </si>
  <si>
    <t xml:space="preserve">KITCHEN STRIP-OUT</t>
  </si>
  <si>
    <t xml:space="preserve">Disconnect and remove sinks (plumber caps lines)</t>
  </si>
  <si>
    <t xml:space="preserve">Remove wall tile</t>
  </si>
  <si>
    <t xml:space="preserve">Remove floor tile and setting bed</t>
  </si>
  <si>
    <t xml:space="preserve">Kitchen subtotal</t>
  </si>
  <si>
    <t xml:space="preserve">DEBRIS REMOVAL AND CLEANUP</t>
  </si>
  <si>
    <t xml:space="preserve">20 cu yd dumpster, disposal fees included</t>
  </si>
  <si>
    <t xml:space="preserve">HEPA vacuum and broom-clean on completion</t>
  </si>
  <si>
    <t xml:space="preserve">Debris and cleanup subtotal</t>
  </si>
  <si>
    <t xml:space="preserve">Subtotal</t>
  </si>
  <si>
    <t xml:space="preserve">Contingency</t>
  </si>
  <si>
    <t xml:space="preserve">Sales tax, if applicable</t>
  </si>
  <si>
    <t xml:space="preserve">Estimated total</t>
  </si>
  <si>
    <t xml:space="preserve">Proposed deposit</t>
  </si>
  <si>
    <t xml:space="preserve">INCLUDED</t>
  </si>
  <si>
    <t xml:space="preserve">Removal and disposal of the items listed</t>
  </si>
  <si>
    <t xml:space="preserve">Protection of retained areas and dust barriers</t>
  </si>
  <si>
    <t xml:space="preserve">Broom-clean condition on completion</t>
  </si>
  <si>
    <t xml:space="preserve">NOT INCLUDED</t>
  </si>
  <si>
    <t xml:space="preserve">Hazardous-material testing or abatement (asbestos, lead, mold)</t>
  </si>
  <si>
    <t xml:space="preserve">Structural work, shoring or removal of load-bearing walls</t>
  </si>
  <si>
    <t xml:space="preserve">Rebuilding or finishing work after the strip-out</t>
  </si>
  <si>
    <t xml:space="preserve">Repairs to services found damaged behind finishes</t>
  </si>
  <si>
    <t xml:space="preserve">ASSUMPTIONS</t>
  </si>
  <si>
    <t xml:space="preserve">The building owner has approved the work and any permits needed are in place before work starts</t>
  </si>
  <si>
    <t xml:space="preserve">Work happens during the hours listed; out-of-hours work is priced separately</t>
  </si>
  <si>
    <t xml:space="preserve">Accepted by (client signature)</t>
  </si>
  <si>
    <t xml:space="preserve">Print name and title</t>
  </si>
  <si>
    <t xml:space="preserve">Contractor signature</t>
  </si>
  <si>
    <t xml:space="preserve">Prices are valid until the date shown above. Quantities are based on the site visit and may change if concealed conditions are found.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</si>
</sst>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8"/>
  <sheetViews>
    <sheetView showGridLines="0" workbookViewId="0"/>
  </sheetViews>
  <sheetFormatPr defaultRowHeight="15"/>
  <cols>
    <col min="1" max="1" width="46" customWidth="1"/>
    <col min="2" max="2" width="8" customWidth="1"/>
    <col min="3" max="3" width="9" customWidth="1"/>
    <col min="4" max="4" width="13" customWidth="1"/>
    <col min="5" max="5" width="13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0">
      <c r="A20" s="3" t="s">
        <v>28</v>
      </c>
      <c r="B20" s="20" t="s">
        <v>29</v>
      </c>
      <c r="C20" s="20"/>
      <c r="D20" s="20"/>
      <c r="E20" s="20"/>
    </row>
    <row r="22">
      <c r="A22" s="2" t="s">
        <v>30</v>
      </c>
    </row>
    <row r="23">
      <c r="A23" s="3" t="s">
        <v>31</v>
      </c>
      <c r="B23" s="20" t="s">
        <v>32</v>
      </c>
      <c r="C23" s="20"/>
      <c r="D23" s="20"/>
      <c r="E23" s="20"/>
    </row>
    <row r="24">
      <c r="A24" s="3" t="s">
        <v>33</v>
      </c>
      <c r="B24" s="20" t="s">
        <v>34</v>
      </c>
      <c r="C24" s="20"/>
      <c r="D24" s="20"/>
      <c r="E24" s="20"/>
    </row>
    <row r="25">
      <c r="A25" s="3" t="s">
        <v>35</v>
      </c>
      <c r="B25" s="20" t="s">
        <v>36</v>
      </c>
      <c r="C25" s="20"/>
      <c r="D25" s="20"/>
      <c r="E25" s="20"/>
    </row>
    <row r="27">
      <c r="A27" s="2" t="s">
        <v>37</v>
      </c>
    </row>
    <row r="28" ht="18" customHeight="1">
      <c r="A28" s="5" t="s">
        <v>38</v>
      </c>
      <c r="B28" s="19" t="s">
        <v>39</v>
      </c>
      <c r="C28" s="5" t="s">
        <v>40</v>
      </c>
      <c r="D28" s="19" t="s">
        <v>41</v>
      </c>
      <c r="E28" s="19" t="s">
        <v>42</v>
      </c>
    </row>
    <row r="29">
      <c r="A29" s="22" t="s">
        <v>43</v>
      </c>
      <c r="B29" s="7">
        <v>400</v>
      </c>
      <c r="C29" s="6" t="s">
        <v>44</v>
      </c>
      <c r="D29" s="8">
        <v>0.85</v>
      </c>
      <c r="E29" s="8">
        <f>IF(OR(B29="",D29=""),"",ROUND(B29*D29,2))</f>
        <v>340</v>
      </c>
    </row>
    <row r="30">
      <c r="A30" s="22" t="s">
        <v>45</v>
      </c>
      <c r="B30" s="7">
        <v>3</v>
      </c>
      <c r="C30" s="6" t="s">
        <v>46</v>
      </c>
      <c r="D30" s="8">
        <v>145</v>
      </c>
      <c r="E30" s="8">
        <f>IF(OR(B30="",D30=""),"",ROUND(B30*D30,2))</f>
        <v>435</v>
      </c>
    </row>
    <row r="31" ht="28" customHeight="1">
      <c r="A31" s="22" t="s">
        <v>47</v>
      </c>
      <c r="B31" s="7">
        <v>1</v>
      </c>
      <c r="C31" s="6" t="s">
        <v>48</v>
      </c>
      <c r="D31" s="8">
        <v>520</v>
      </c>
      <c r="E31" s="8">
        <f>IF(OR(B31="",D31=""),"",ROUND(B31*D31,2))</f>
        <v>520</v>
      </c>
    </row>
    <row r="32">
      <c r="A32" s="6"/>
      <c r="B32" s="7"/>
      <c r="C32" s="6"/>
      <c r="D32" s="8"/>
      <c r="E32" s="8" t="str">
        <f>IF(OR(B32="",D32=""),"",ROUND(B32*D32,2))</f>
        <v/>
      </c>
    </row>
    <row r="33">
      <c r="A33" s="17" t="s">
        <v>49</v>
      </c>
      <c r="B33" s="17"/>
      <c r="C33" s="17"/>
      <c r="D33" s="17"/>
      <c r="E33" s="11">
        <f>SUM(E29:E32)</f>
        <v>1295</v>
      </c>
    </row>
    <row r="35">
      <c r="A35" s="2" t="s">
        <v>50</v>
      </c>
    </row>
    <row r="36" ht="18" customHeight="1">
      <c r="A36" s="5" t="s">
        <v>38</v>
      </c>
      <c r="B36" s="19" t="s">
        <v>39</v>
      </c>
      <c r="C36" s="5" t="s">
        <v>40</v>
      </c>
      <c r="D36" s="19" t="s">
        <v>41</v>
      </c>
      <c r="E36" s="19" t="s">
        <v>42</v>
      </c>
    </row>
    <row r="37">
      <c r="A37" s="22" t="s">
        <v>51</v>
      </c>
      <c r="B37" s="7">
        <v>620</v>
      </c>
      <c r="C37" s="6" t="s">
        <v>44</v>
      </c>
      <c r="D37" s="8">
        <v>1.1</v>
      </c>
      <c r="E37" s="8">
        <f>IF(OR(B37="",D37=""),"",ROUND(B37*D37,2))</f>
        <v>682</v>
      </c>
    </row>
    <row r="38">
      <c r="A38" s="22" t="s">
        <v>52</v>
      </c>
      <c r="B38" s="7">
        <v>620</v>
      </c>
      <c r="C38" s="6" t="s">
        <v>44</v>
      </c>
      <c r="D38" s="8">
        <v>1.45</v>
      </c>
      <c r="E38" s="8">
        <f>IF(OR(B38="",D38=""),"",ROUND(B38*D38,2))</f>
        <v>899</v>
      </c>
    </row>
    <row r="39">
      <c r="A39" s="22" t="s">
        <v>53</v>
      </c>
      <c r="B39" s="7">
        <v>24</v>
      </c>
      <c r="C39" s="6" t="s">
        <v>54</v>
      </c>
      <c r="D39" s="8">
        <v>38</v>
      </c>
      <c r="E39" s="8">
        <f>IF(OR(B39="",D39=""),"",ROUND(B39*D39,2))</f>
        <v>912</v>
      </c>
    </row>
    <row r="40">
      <c r="A40" s="22" t="s">
        <v>55</v>
      </c>
      <c r="B40" s="7">
        <v>1</v>
      </c>
      <c r="C40" s="6" t="s">
        <v>48</v>
      </c>
      <c r="D40" s="8">
        <v>450</v>
      </c>
      <c r="E40" s="8">
        <f>IF(OR(B40="",D40=""),"",ROUND(B40*D40,2))</f>
        <v>450</v>
      </c>
    </row>
    <row r="41">
      <c r="A41" s="6"/>
      <c r="B41" s="7"/>
      <c r="C41" s="6"/>
      <c r="D41" s="8"/>
      <c r="E41" s="8" t="str">
        <f>IF(OR(B41="",D41=""),"",ROUND(B41*D41,2))</f>
        <v/>
      </c>
    </row>
    <row r="42">
      <c r="A42" s="17" t="s">
        <v>56</v>
      </c>
      <c r="B42" s="17"/>
      <c r="C42" s="17"/>
      <c r="D42" s="17"/>
      <c r="E42" s="11">
        <f>SUM(E37:E41)</f>
        <v>2943</v>
      </c>
    </row>
    <row r="44">
      <c r="A44" s="2" t="s">
        <v>57</v>
      </c>
    </row>
    <row r="45" ht="18" customHeight="1">
      <c r="A45" s="5" t="s">
        <v>38</v>
      </c>
      <c r="B45" s="19" t="s">
        <v>39</v>
      </c>
      <c r="C45" s="5" t="s">
        <v>40</v>
      </c>
      <c r="D45" s="19" t="s">
        <v>41</v>
      </c>
      <c r="E45" s="19" t="s">
        <v>42</v>
      </c>
    </row>
    <row r="46">
      <c r="A46" s="22" t="s">
        <v>58</v>
      </c>
      <c r="B46" s="7">
        <v>2</v>
      </c>
      <c r="C46" s="6" t="s">
        <v>46</v>
      </c>
      <c r="D46" s="8">
        <v>210</v>
      </c>
      <c r="E46" s="8">
        <f>IF(OR(B46="",D46=""),"",ROUND(B46*D46,2))</f>
        <v>420</v>
      </c>
    </row>
    <row r="47">
      <c r="A47" s="22" t="s">
        <v>59</v>
      </c>
      <c r="B47" s="7">
        <v>180</v>
      </c>
      <c r="C47" s="6" t="s">
        <v>44</v>
      </c>
      <c r="D47" s="8">
        <v>2.4</v>
      </c>
      <c r="E47" s="8">
        <f>IF(OR(B47="",D47=""),"",ROUND(B47*D47,2))</f>
        <v>432</v>
      </c>
    </row>
    <row r="48">
      <c r="A48" s="22" t="s">
        <v>60</v>
      </c>
      <c r="B48" s="7">
        <v>330</v>
      </c>
      <c r="C48" s="6" t="s">
        <v>44</v>
      </c>
      <c r="D48" s="8">
        <v>3.1</v>
      </c>
      <c r="E48" s="8">
        <f>IF(OR(B48="",D48=""),"",ROUND(B48*D48,2))</f>
        <v>1023</v>
      </c>
    </row>
    <row r="49">
      <c r="A49" s="6"/>
      <c r="B49" s="7"/>
      <c r="C49" s="6"/>
      <c r="D49" s="8"/>
      <c r="E49" s="8" t="str">
        <f>IF(OR(B49="",D49=""),"",ROUND(B49*D49,2))</f>
        <v/>
      </c>
    </row>
    <row r="50">
      <c r="A50" s="17" t="s">
        <v>61</v>
      </c>
      <c r="B50" s="17"/>
      <c r="C50" s="17"/>
      <c r="D50" s="17"/>
      <c r="E50" s="11">
        <f>SUM(E46:E49)</f>
        <v>1875</v>
      </c>
    </row>
    <row r="52">
      <c r="A52" s="2" t="s">
        <v>62</v>
      </c>
    </row>
    <row r="53" ht="18" customHeight="1">
      <c r="A53" s="5" t="s">
        <v>38</v>
      </c>
      <c r="B53" s="19" t="s">
        <v>39</v>
      </c>
      <c r="C53" s="5" t="s">
        <v>40</v>
      </c>
      <c r="D53" s="19" t="s">
        <v>41</v>
      </c>
      <c r="E53" s="19" t="s">
        <v>42</v>
      </c>
    </row>
    <row r="54">
      <c r="A54" s="22" t="s">
        <v>63</v>
      </c>
      <c r="B54" s="7">
        <v>2</v>
      </c>
      <c r="C54" s="6" t="s">
        <v>46</v>
      </c>
      <c r="D54" s="8">
        <v>640</v>
      </c>
      <c r="E54" s="8">
        <f>IF(OR(B54="",D54=""),"",ROUND(B54*D54,2))</f>
        <v>1280</v>
      </c>
    </row>
    <row r="55">
      <c r="A55" s="22" t="s">
        <v>64</v>
      </c>
      <c r="B55" s="7">
        <v>1</v>
      </c>
      <c r="C55" s="6" t="s">
        <v>48</v>
      </c>
      <c r="D55" s="8">
        <v>380</v>
      </c>
      <c r="E55" s="8">
        <f>IF(OR(B55="",D55=""),"",ROUND(B55*D55,2))</f>
        <v>380</v>
      </c>
    </row>
    <row r="56">
      <c r="A56" s="6"/>
      <c r="B56" s="7"/>
      <c r="C56" s="6"/>
      <c r="D56" s="8"/>
      <c r="E56" s="8" t="str">
        <f>IF(OR(B56="",D56=""),"",ROUND(B56*D56,2))</f>
        <v/>
      </c>
    </row>
    <row r="57">
      <c r="A57" s="17" t="s">
        <v>65</v>
      </c>
      <c r="B57" s="17"/>
      <c r="C57" s="17"/>
      <c r="D57" s="17"/>
      <c r="E57" s="11">
        <f>SUM(E54:E56)</f>
        <v>1660</v>
      </c>
    </row>
    <row r="59">
      <c r="A59" s="9" t="s">
        <v>66</v>
      </c>
      <c r="B59" s="9"/>
      <c r="C59" s="9"/>
      <c r="D59" s="9"/>
      <c r="E59" s="10">
        <f>SUM(E29:E32,E37:E41,E46:E49,E54:E56)</f>
        <v>7773</v>
      </c>
    </row>
    <row r="60">
      <c r="A60" s="9" t="s">
        <v>67</v>
      </c>
      <c r="B60" s="9"/>
      <c r="C60" s="9"/>
      <c r="D60" s="13">
        <v>0.1</v>
      </c>
      <c r="E60" s="10">
        <f>ROUND(E59*D60,2)</f>
        <v>777.3</v>
      </c>
    </row>
    <row r="61">
      <c r="A61" s="9" t="s">
        <v>68</v>
      </c>
      <c r="B61" s="9"/>
      <c r="C61" s="9"/>
      <c r="D61" s="13">
        <v>0</v>
      </c>
      <c r="E61" s="10">
        <f>ROUND((E59+E60)*D61,2)</f>
        <v>0</v>
      </c>
    </row>
    <row r="62">
      <c r="A62" s="17" t="s">
        <v>69</v>
      </c>
      <c r="B62" s="17"/>
      <c r="C62" s="17"/>
      <c r="D62" s="17"/>
      <c r="E62" s="11">
        <f>E59+E60+E61</f>
        <v>8550.3</v>
      </c>
    </row>
    <row r="64">
      <c r="A64" s="9" t="s">
        <v>70</v>
      </c>
      <c r="B64" s="9"/>
      <c r="C64" s="9"/>
      <c r="D64" s="13">
        <v>0.1</v>
      </c>
      <c r="E64" s="10">
        <f>ROUND(E62*D64,2)</f>
        <v>855.03</v>
      </c>
    </row>
    <row r="66">
      <c r="A66" s="2" t="s">
        <v>71</v>
      </c>
    </row>
    <row r="67">
      <c r="A67" s="21" t="s">
        <v>72</v>
      </c>
      <c r="B67" s="21"/>
      <c r="C67" s="21"/>
      <c r="D67" s="21"/>
      <c r="E67" s="21"/>
    </row>
    <row r="68">
      <c r="A68" s="21" t="s">
        <v>73</v>
      </c>
      <c r="B68" s="21"/>
      <c r="C68" s="21"/>
      <c r="D68" s="21"/>
      <c r="E68" s="21"/>
    </row>
    <row r="69">
      <c r="A69" s="21" t="s">
        <v>74</v>
      </c>
      <c r="B69" s="21"/>
      <c r="C69" s="21"/>
      <c r="D69" s="21"/>
      <c r="E69" s="21"/>
    </row>
    <row r="71">
      <c r="A71" s="2" t="s">
        <v>75</v>
      </c>
    </row>
    <row r="72">
      <c r="A72" s="21" t="s">
        <v>76</v>
      </c>
      <c r="B72" s="21"/>
      <c r="C72" s="21"/>
      <c r="D72" s="21"/>
      <c r="E72" s="21"/>
    </row>
    <row r="73">
      <c r="A73" s="21" t="s">
        <v>77</v>
      </c>
      <c r="B73" s="21"/>
      <c r="C73" s="21"/>
      <c r="D73" s="21"/>
      <c r="E73" s="21"/>
    </row>
    <row r="74">
      <c r="A74" s="21" t="s">
        <v>78</v>
      </c>
      <c r="B74" s="21"/>
      <c r="C74" s="21"/>
      <c r="D74" s="21"/>
      <c r="E74" s="21"/>
    </row>
    <row r="75">
      <c r="A75" s="21" t="s">
        <v>79</v>
      </c>
      <c r="B75" s="21"/>
      <c r="C75" s="21"/>
      <c r="D75" s="21"/>
      <c r="E75" s="21"/>
    </row>
    <row r="77">
      <c r="A77" s="2" t="s">
        <v>80</v>
      </c>
    </row>
    <row r="78">
      <c r="A78" s="21" t="s">
        <v>81</v>
      </c>
      <c r="B78" s="21"/>
      <c r="C78" s="21"/>
      <c r="D78" s="21"/>
      <c r="E78" s="21"/>
    </row>
    <row r="79">
      <c r="A79" s="21" t="s">
        <v>82</v>
      </c>
      <c r="B79" s="21"/>
      <c r="C79" s="21"/>
      <c r="D79" s="21"/>
      <c r="E79" s="21"/>
    </row>
    <row r="82" ht="28" customHeight="1">
      <c r="A82" s="15"/>
      <c r="C82" s="15"/>
      <c r="D82" s="15"/>
      <c r="E82" s="15"/>
    </row>
    <row r="83">
      <c r="A83" s="16" t="s">
        <v>83</v>
      </c>
      <c r="C83" s="16" t="s">
        <v>84</v>
      </c>
    </row>
    <row r="85" ht="28" customHeight="1">
      <c r="A85" s="15"/>
      <c r="C85" s="15"/>
      <c r="D85" s="15"/>
      <c r="E85" s="15"/>
    </row>
    <row r="86">
      <c r="A86" s="16" t="s">
        <v>13</v>
      </c>
      <c r="C86" s="16" t="s">
        <v>85</v>
      </c>
    </row>
    <row r="88" ht="28" customHeight="1">
      <c r="A88" s="14" t="s">
        <v>86</v>
      </c>
      <c r="B88" s="14"/>
      <c r="C88" s="14"/>
      <c r="D88" s="14"/>
      <c r="E88" s="14"/>
    </row>
  </sheetData>
  <mergeCells count="38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0:E20"/>
    <mergeCell ref="B23:E23"/>
    <mergeCell ref="B24:E24"/>
    <mergeCell ref="B25:E25"/>
    <mergeCell ref="A33:D33"/>
    <mergeCell ref="A42:D42"/>
    <mergeCell ref="A50:D50"/>
    <mergeCell ref="A57:D57"/>
    <mergeCell ref="A59:D59"/>
    <mergeCell ref="A60:C60"/>
    <mergeCell ref="A61:C61"/>
    <mergeCell ref="A62:D62"/>
    <mergeCell ref="A64:C64"/>
    <mergeCell ref="A67:E67"/>
    <mergeCell ref="A68:E68"/>
    <mergeCell ref="A69:E69"/>
    <mergeCell ref="A72:E72"/>
    <mergeCell ref="A73:E73"/>
    <mergeCell ref="A74:E74"/>
    <mergeCell ref="A75:E75"/>
    <mergeCell ref="A78:E78"/>
    <mergeCell ref="A79:E79"/>
    <mergeCell ref="C82:E82"/>
    <mergeCell ref="C85:E85"/>
    <mergeCell ref="A88:E8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INTERIOR DEMOLITION ESTIMATE</dc:title>
  <dc:subject>Interior demolition (strip-out)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