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Estimate!$A$1:$E$95</definedName>
  </definedNames>
  <calcPr calcId="191029" fullCalcOnLoad="1"/>
</workbook>
</file>

<file path=xl/sharedStrings.xml><?xml version="1.0" encoding="utf-8"?>
<sst xmlns="http://schemas.openxmlformats.org/spreadsheetml/2006/main" count="100" uniqueCount="100">
  <si>
    <t xml:space="preserve">DEMOLITION ESTIMATE</t>
  </si>
  <si>
    <t xml:space="preserve">CONTRACTOR</t>
  </si>
  <si>
    <t xml:space="preserve">Business name</t>
  </si>
  <si>
    <t xml:space="preserve">Example Demolition &amp; Excavation</t>
  </si>
  <si>
    <t xml:space="preserve">Address</t>
  </si>
  <si>
    <t xml:space="preserve">600 Example Industrial Road, Sampletown</t>
  </si>
  <si>
    <t xml:space="preserve">Phone / email</t>
  </si>
  <si>
    <t xml:space="preserve">[Phone or email]</t>
  </si>
  <si>
    <t xml:space="preserve">License no.</t>
  </si>
  <si>
    <t xml:space="preserve">[License no., if applicable]</t>
  </si>
  <si>
    <t xml:space="preserve">ESTIMATE DETAILS</t>
  </si>
  <si>
    <t xml:space="preserve">Estimate no.</t>
  </si>
  <si>
    <t xml:space="preserve">DM-2026-112</t>
  </si>
  <si>
    <t xml:space="preserve">Date</t>
  </si>
  <si>
    <t xml:space="preserve">8 Oct 2026</t>
  </si>
  <si>
    <t xml:space="preserve">Valid until</t>
  </si>
  <si>
    <t xml:space="preserve">7 Nov 2026</t>
  </si>
  <si>
    <t xml:space="preserve">Prepared by</t>
  </si>
  <si>
    <t xml:space="preserve">[Estimator name]</t>
  </si>
  <si>
    <t xml:space="preserve">CLIENT AND SITE</t>
  </si>
  <si>
    <t xml:space="preserve">Client name</t>
  </si>
  <si>
    <t xml:space="preserve">Sample Properties LLC</t>
  </si>
  <si>
    <t xml:space="preserve">Contact</t>
  </si>
  <si>
    <t xml:space="preserve">[Name, phone or email]</t>
  </si>
  <si>
    <t xml:space="preserve">Site address</t>
  </si>
  <si>
    <t xml:space="preserve">310 Sample Road, Sampletown</t>
  </si>
  <si>
    <t xml:space="preserve">Parcel / lot no.</t>
  </si>
  <si>
    <t xml:space="preserve">[Parcel no.]</t>
  </si>
  <si>
    <t xml:space="preserve">STRUCTURE</t>
  </si>
  <si>
    <t xml:space="preserve">Structure type</t>
  </si>
  <si>
    <t xml:space="preserve">Detached house, wood frame</t>
  </si>
  <si>
    <t xml:space="preserve">Footprint</t>
  </si>
  <si>
    <t xml:space="preserve">1,200 sq ft</t>
  </si>
  <si>
    <t xml:space="preserve">Stories</t>
  </si>
  <si>
    <t xml:space="preserve">1 plus crawl space</t>
  </si>
  <si>
    <t xml:space="preserve">Year built</t>
  </si>
  <si>
    <t xml:space="preserve">1958</t>
  </si>
  <si>
    <t xml:space="preserve">Foundation</t>
  </si>
  <si>
    <t xml:space="preserve">Concrete block on footings</t>
  </si>
  <si>
    <t xml:space="preserve">BEFORE DEMOLITION</t>
  </si>
  <si>
    <t xml:space="preserve">Hazardous-materials survey</t>
  </si>
  <si>
    <t xml:space="preserve">Completed 2 Oct 2026, report [Report no.]</t>
  </si>
  <si>
    <t xml:space="preserve">Utility disconnects</t>
  </si>
  <si>
    <t xml:space="preserve">Electric and gas: owner to arrange with utilities; water and sewer: capped by contractor</t>
  </si>
  <si>
    <t xml:space="preserve">Demolition permit</t>
  </si>
  <si>
    <t xml:space="preserve">Contractor to apply</t>
  </si>
  <si>
    <t xml:space="preserve">PRE-DEMOLITION AND PERMITS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</si>
  <si>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</si>
  <si>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</si>
  <si>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</si>
  <si>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</si>
  <si>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</si>
  <si>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Demolition permit application (permit fee passed through at cost)</t>
  </si>
  <si>
    <t xml:space="preserve">lot</t>
  </si>
  <si>
    <t xml:space="preserve">Cap water and sewer lines</t>
  </si>
  <si>
    <t xml:space="preserve">Erosion control and temporary site fencing</t>
  </si>
  <si>
    <t xml:space="preserve">lin ft</t>
  </si>
  <si>
    <t xml:space="preserve">Pre-demolition subtotal</t>
  </si>
  <si>
    <t xml:space="preserve">DEMOLITION LABOR AND EQUIPMENT</t>
  </si>
  <si>
    <t xml:space="preserve">Excavator with operator</t>
  </si>
  <si>
    <t xml:space="preserve">day</t>
  </si>
  <si>
    <t xml:space="preserve">Labor crew of 3</t>
  </si>
  <si>
    <t xml:space="preserve">Break out and remove foundation and footings</t>
  </si>
  <si>
    <t xml:space="preserve">Dust control (water supply and hoses)</t>
  </si>
  <si>
    <t xml:space="preserve">Demolition subtotal</t>
  </si>
  <si>
    <t xml:space="preserve">HAULING AND DISPOSAL</t>
  </si>
  <si>
    <t xml:space="preserve">Mixed debris haul, 30 cu yd roll-off</t>
  </si>
  <si>
    <t xml:space="preserve">load</t>
  </si>
  <si>
    <t xml:space="preserve">Disposal fee, mixed construction debris</t>
  </si>
  <si>
    <t xml:space="preserve">ton</t>
  </si>
  <si>
    <t xml:space="preserve">Concrete and block to recycler</t>
  </si>
  <si>
    <t xml:space="preserve">Hauling and disposal subtotal</t>
  </si>
  <si>
    <t xml:space="preserve">SITE RESTORATION</t>
  </si>
  <si>
    <t xml:space="preserve">Backfill crawl space and foundation area</t>
  </si>
  <si>
    <t xml:space="preserve">cu yd</t>
  </si>
  <si>
    <t xml:space="preserve">Rough grade the lot</t>
  </si>
  <si>
    <t xml:space="preserve">Seed and straw disturbed area</t>
  </si>
  <si>
    <t xml:space="preserve">sq ft</t>
  </si>
  <si>
    <t xml:space="preserve">Restoration subtotal</t>
  </si>
  <si>
    <t xml:space="preserve">Subtotal</t>
  </si>
  <si>
    <t xml:space="preserve">Contingency</t>
  </si>
  <si>
    <t xml:space="preserve">Sales tax, if applicable</t>
  </si>
  <si>
    <t xml:space="preserve">Estimated total</t>
  </si>
  <si>
    <t xml:space="preserve">Proposed deposit</t>
  </si>
  <si>
    <t xml:space="preserve">INCLUDED</t>
  </si>
  <si>
    <t xml:space="preserve">Demolition and removal of the structure and its foundation</t>
  </si>
  <si>
    <t xml:space="preserve">Hauling, disposal and recycling as listed</t>
  </si>
  <si>
    <t xml:space="preserve">Backfill, rough grading and seeding of disturbed areas</t>
  </si>
  <si>
    <t xml:space="preserve">NOT INCLUDED</t>
  </si>
  <si>
    <t xml:space="preserve">Asbestos, lead or other hazardous-material abatement (quoted separately if the survey calls for it)</t>
  </si>
  <si>
    <t xml:space="preserve">Utility company disconnection fees</t>
  </si>
  <si>
    <t xml:space="preserve">Tree, driveway or sidewalk removal</t>
  </si>
  <si>
    <t xml:space="preserve">ASSUMPTIONS</t>
  </si>
  <si>
    <t xml:space="preserve">Quantities are based on the site visit of 6 Oct 2026 and the survey report</t>
  </si>
  <si>
    <t xml:space="preserve">Equipment can reach the structure from the street</t>
  </si>
  <si>
    <t xml:space="preserve">Disposal tonnage is an estimate; actual tonnage is charged at the rates above</t>
  </si>
  <si>
    <t xml:space="preserve">Accepted by (client signature)</t>
  </si>
  <si>
    <t xml:space="preserve">Print name and title</t>
  </si>
  <si>
    <t xml:space="preserve">Contractor signature</t>
  </si>
  <si>
    <t xml:space="preserve">Prices are valid until the date shown above. Disposal quantities are estimates and may change.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</si>
</sst>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5"/>
  <sheetViews>
    <sheetView showGridLines="0" workbookViewId="0"/>
  </sheetViews>
  <sheetFormatPr defaultRowHeight="15"/>
  <cols>
    <col min="1" max="1" width="46" customWidth="1"/>
    <col min="2" max="2" width="8" customWidth="1"/>
    <col min="3" max="3" width="9" customWidth="1"/>
    <col min="4" max="4" width="13" customWidth="1"/>
    <col min="5" max="5" width="13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7">
      <c r="A7" s="3" t="s">
        <v>8</v>
      </c>
      <c r="B7" s="20" t="s">
        <v>9</v>
      </c>
      <c r="C7" s="20"/>
      <c r="D7" s="20"/>
      <c r="E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</row>
    <row r="17">
      <c r="A17" s="3" t="s">
        <v>22</v>
      </c>
      <c r="B17" s="20" t="s">
        <v>23</v>
      </c>
      <c r="C17" s="20"/>
      <c r="D17" s="20"/>
      <c r="E17" s="20"/>
    </row>
    <row r="18">
      <c r="A18" s="3" t="s">
        <v>24</v>
      </c>
      <c r="B18" s="20" t="s">
        <v>25</v>
      </c>
      <c r="C18" s="20"/>
      <c r="D18" s="20"/>
      <c r="E18" s="20"/>
    </row>
    <row r="19">
      <c r="A19" s="3" t="s">
        <v>26</v>
      </c>
      <c r="B19" s="20" t="s">
        <v>27</v>
      </c>
      <c r="C19" s="20"/>
      <c r="D19" s="20"/>
      <c r="E19" s="20"/>
    </row>
    <row r="21">
      <c r="A21" s="2" t="s">
        <v>28</v>
      </c>
    </row>
    <row r="22">
      <c r="A22" s="3" t="s">
        <v>29</v>
      </c>
      <c r="B22" s="20" t="s">
        <v>30</v>
      </c>
      <c r="C22" s="20"/>
      <c r="D22" s="20"/>
      <c r="E22" s="20"/>
    </row>
    <row r="23">
      <c r="A23" s="3" t="s">
        <v>31</v>
      </c>
      <c r="B23" s="20" t="s">
        <v>32</v>
      </c>
      <c r="C23" s="20"/>
      <c r="D23" s="20"/>
      <c r="E23" s="20"/>
    </row>
    <row r="24">
      <c r="A24" s="3" t="s">
        <v>33</v>
      </c>
      <c r="B24" s="20" t="s">
        <v>34</v>
      </c>
      <c r="C24" s="20"/>
      <c r="D24" s="20"/>
      <c r="E24" s="20"/>
    </row>
    <row r="25">
      <c r="A25" s="3" t="s">
        <v>35</v>
      </c>
      <c r="B25" s="20" t="s">
        <v>36</v>
      </c>
      <c r="C25" s="20"/>
      <c r="D25" s="20"/>
      <c r="E25" s="20"/>
    </row>
    <row r="26">
      <c r="A26" s="3" t="s">
        <v>37</v>
      </c>
      <c r="B26" s="20" t="s">
        <v>38</v>
      </c>
      <c r="C26" s="20"/>
      <c r="D26" s="20"/>
      <c r="E26" s="20"/>
    </row>
    <row r="28">
      <c r="A28" s="2" t="s">
        <v>39</v>
      </c>
    </row>
    <row r="29">
      <c r="A29" s="3" t="s">
        <v>40</v>
      </c>
      <c r="B29" s="20" t="s">
        <v>41</v>
      </c>
      <c r="C29" s="20"/>
      <c r="D29" s="20"/>
      <c r="E29" s="20"/>
    </row>
    <row r="30" ht="28" customHeight="1">
      <c r="A30" s="3" t="s">
        <v>42</v>
      </c>
      <c r="B30" s="20" t="s">
        <v>43</v>
      </c>
      <c r="C30" s="20"/>
      <c r="D30" s="20"/>
      <c r="E30" s="20"/>
    </row>
    <row r="31">
      <c r="A31" s="3" t="s">
        <v>44</v>
      </c>
      <c r="B31" s="20" t="s">
        <v>45</v>
      </c>
      <c r="C31" s="20"/>
      <c r="D31" s="20"/>
      <c r="E31" s="20"/>
    </row>
    <row r="33">
      <c r="A33" s="2" t="s">
        <v>46</v>
      </c>
    </row>
    <row r="34" ht="18" customHeight="1">
      <c r="A34" s="5" t="s">
        <v>47</v>
      </c>
      <c r="B34" s="19" t="s">
        <v>48</v>
      </c>
      <c r="C34" s="5" t="s">
        <v>49</v>
      </c>
      <c r="D34" s="19" t="s">
        <v>50</v>
      </c>
      <c r="E34" s="19" t="s">
        <v>51</v>
      </c>
    </row>
    <row r="35" ht="28" customHeight="1">
      <c r="A35" s="22" t="s">
        <v>52</v>
      </c>
      <c r="B35" s="7">
        <v>1</v>
      </c>
      <c r="C35" s="6" t="s">
        <v>53</v>
      </c>
      <c r="D35" s="8">
        <v>450</v>
      </c>
      <c r="E35" s="8">
        <f>IF(OR(B35="",D35=""),"",ROUND(B35*D35,2))</f>
        <v>450</v>
      </c>
    </row>
    <row r="36">
      <c r="A36" s="22" t="s">
        <v>54</v>
      </c>
      <c r="B36" s="7">
        <v>1</v>
      </c>
      <c r="C36" s="6" t="s">
        <v>53</v>
      </c>
      <c r="D36" s="8">
        <v>850</v>
      </c>
      <c r="E36" s="8">
        <f>IF(OR(B36="",D36=""),"",ROUND(B36*D36,2))</f>
        <v>850</v>
      </c>
    </row>
    <row r="37">
      <c r="A37" s="22" t="s">
        <v>55</v>
      </c>
      <c r="B37" s="7">
        <v>240</v>
      </c>
      <c r="C37" s="6" t="s">
        <v>56</v>
      </c>
      <c r="D37" s="8">
        <v>3.25</v>
      </c>
      <c r="E37" s="8">
        <f>IF(OR(B37="",D37=""),"",ROUND(B37*D37,2))</f>
        <v>780</v>
      </c>
    </row>
    <row r="38">
      <c r="A38" s="6"/>
      <c r="B38" s="7"/>
      <c r="C38" s="6"/>
      <c r="D38" s="8"/>
      <c r="E38" s="8" t="str">
        <f>IF(OR(B38="",D38=""),"",ROUND(B38*D38,2))</f>
        <v/>
      </c>
    </row>
    <row r="39">
      <c r="A39" s="17" t="s">
        <v>57</v>
      </c>
      <c r="B39" s="17"/>
      <c r="C39" s="17"/>
      <c r="D39" s="17"/>
      <c r="E39" s="11">
        <f>SUM(E35:E38)</f>
        <v>2080</v>
      </c>
    </row>
    <row r="41">
      <c r="A41" s="2" t="s">
        <v>58</v>
      </c>
    </row>
    <row r="42" ht="18" customHeight="1">
      <c r="A42" s="5" t="s">
        <v>47</v>
      </c>
      <c r="B42" s="19" t="s">
        <v>48</v>
      </c>
      <c r="C42" s="5" t="s">
        <v>49</v>
      </c>
      <c r="D42" s="19" t="s">
        <v>50</v>
      </c>
      <c r="E42" s="19" t="s">
        <v>51</v>
      </c>
    </row>
    <row r="43">
      <c r="A43" s="22" t="s">
        <v>59</v>
      </c>
      <c r="B43" s="7">
        <v>3</v>
      </c>
      <c r="C43" s="6" t="s">
        <v>60</v>
      </c>
      <c r="D43" s="8">
        <v>1650</v>
      </c>
      <c r="E43" s="8">
        <f>IF(OR(B43="",D43=""),"",ROUND(B43*D43,2))</f>
        <v>4950</v>
      </c>
    </row>
    <row r="44">
      <c r="A44" s="22" t="s">
        <v>61</v>
      </c>
      <c r="B44" s="7">
        <v>3</v>
      </c>
      <c r="C44" s="6" t="s">
        <v>60</v>
      </c>
      <c r="D44" s="8">
        <v>1140</v>
      </c>
      <c r="E44" s="8">
        <f>IF(OR(B44="",D44=""),"",ROUND(B44*D44,2))</f>
        <v>3420</v>
      </c>
    </row>
    <row r="45">
      <c r="A45" s="22" t="s">
        <v>62</v>
      </c>
      <c r="B45" s="7">
        <v>1</v>
      </c>
      <c r="C45" s="6" t="s">
        <v>53</v>
      </c>
      <c r="D45" s="8">
        <v>2200</v>
      </c>
      <c r="E45" s="8">
        <f>IF(OR(B45="",D45=""),"",ROUND(B45*D45,2))</f>
        <v>2200</v>
      </c>
    </row>
    <row r="46">
      <c r="A46" s="22" t="s">
        <v>63</v>
      </c>
      <c r="B46" s="7">
        <v>3</v>
      </c>
      <c r="C46" s="6" t="s">
        <v>60</v>
      </c>
      <c r="D46" s="8">
        <v>180</v>
      </c>
      <c r="E46" s="8">
        <f>IF(OR(B46="",D46=""),"",ROUND(B46*D46,2))</f>
        <v>540</v>
      </c>
    </row>
    <row r="47">
      <c r="A47" s="6"/>
      <c r="B47" s="7"/>
      <c r="C47" s="6"/>
      <c r="D47" s="8"/>
      <c r="E47" s="8" t="str">
        <f>IF(OR(B47="",D47=""),"",ROUND(B47*D47,2))</f>
        <v/>
      </c>
    </row>
    <row r="48">
      <c r="A48" s="17" t="s">
        <v>64</v>
      </c>
      <c r="B48" s="17"/>
      <c r="C48" s="17"/>
      <c r="D48" s="17"/>
      <c r="E48" s="11">
        <f>SUM(E43:E47)</f>
        <v>11110</v>
      </c>
    </row>
    <row r="50">
      <c r="A50" s="2" t="s">
        <v>65</v>
      </c>
    </row>
    <row r="51" ht="18" customHeight="1">
      <c r="A51" s="5" t="s">
        <v>47</v>
      </c>
      <c r="B51" s="19" t="s">
        <v>48</v>
      </c>
      <c r="C51" s="5" t="s">
        <v>49</v>
      </c>
      <c r="D51" s="19" t="s">
        <v>50</v>
      </c>
      <c r="E51" s="19" t="s">
        <v>51</v>
      </c>
    </row>
    <row r="52">
      <c r="A52" s="22" t="s">
        <v>66</v>
      </c>
      <c r="B52" s="7">
        <v>6</v>
      </c>
      <c r="C52" s="6" t="s">
        <v>67</v>
      </c>
      <c r="D52" s="8">
        <v>525</v>
      </c>
      <c r="E52" s="8">
        <f>IF(OR(B52="",D52=""),"",ROUND(B52*D52,2))</f>
        <v>3150</v>
      </c>
    </row>
    <row r="53">
      <c r="A53" s="22" t="s">
        <v>68</v>
      </c>
      <c r="B53" s="7">
        <v>42</v>
      </c>
      <c r="C53" s="6" t="s">
        <v>69</v>
      </c>
      <c r="D53" s="8">
        <v>68</v>
      </c>
      <c r="E53" s="8">
        <f>IF(OR(B53="",D53=""),"",ROUND(B53*D53,2))</f>
        <v>2856</v>
      </c>
    </row>
    <row r="54">
      <c r="A54" s="22" t="s">
        <v>70</v>
      </c>
      <c r="B54" s="7">
        <v>18</v>
      </c>
      <c r="C54" s="6" t="s">
        <v>69</v>
      </c>
      <c r="D54" s="8">
        <v>32</v>
      </c>
      <c r="E54" s="8">
        <f>IF(OR(B54="",D54=""),"",ROUND(B54*D54,2))</f>
        <v>576</v>
      </c>
    </row>
    <row r="55">
      <c r="A55" s="6"/>
      <c r="B55" s="7"/>
      <c r="C55" s="6"/>
      <c r="D55" s="8"/>
      <c r="E55" s="8" t="str">
        <f>IF(OR(B55="",D55=""),"",ROUND(B55*D55,2))</f>
        <v/>
      </c>
    </row>
    <row r="56">
      <c r="A56" s="17" t="s">
        <v>71</v>
      </c>
      <c r="B56" s="17"/>
      <c r="C56" s="17"/>
      <c r="D56" s="17"/>
      <c r="E56" s="11">
        <f>SUM(E52:E55)</f>
        <v>6582</v>
      </c>
    </row>
    <row r="58">
      <c r="A58" s="2" t="s">
        <v>72</v>
      </c>
    </row>
    <row r="59" ht="18" customHeight="1">
      <c r="A59" s="5" t="s">
        <v>47</v>
      </c>
      <c r="B59" s="19" t="s">
        <v>48</v>
      </c>
      <c r="C59" s="5" t="s">
        <v>49</v>
      </c>
      <c r="D59" s="19" t="s">
        <v>50</v>
      </c>
      <c r="E59" s="19" t="s">
        <v>51</v>
      </c>
    </row>
    <row r="60">
      <c r="A60" s="22" t="s">
        <v>73</v>
      </c>
      <c r="B60" s="7">
        <v>95</v>
      </c>
      <c r="C60" s="6" t="s">
        <v>74</v>
      </c>
      <c r="D60" s="8">
        <v>28</v>
      </c>
      <c r="E60" s="8">
        <f>IF(OR(B60="",D60=""),"",ROUND(B60*D60,2))</f>
        <v>2660</v>
      </c>
    </row>
    <row r="61">
      <c r="A61" s="22" t="s">
        <v>75</v>
      </c>
      <c r="B61" s="7">
        <v>1</v>
      </c>
      <c r="C61" s="6" t="s">
        <v>53</v>
      </c>
      <c r="D61" s="8">
        <v>1350</v>
      </c>
      <c r="E61" s="8">
        <f>IF(OR(B61="",D61=""),"",ROUND(B61*D61,2))</f>
        <v>1350</v>
      </c>
    </row>
    <row r="62">
      <c r="A62" s="22" t="s">
        <v>76</v>
      </c>
      <c r="B62" s="7">
        <v>1500</v>
      </c>
      <c r="C62" s="6" t="s">
        <v>77</v>
      </c>
      <c r="D62" s="8">
        <v>0.18</v>
      </c>
      <c r="E62" s="8">
        <f>IF(OR(B62="",D62=""),"",ROUND(B62*D62,2))</f>
        <v>270</v>
      </c>
    </row>
    <row r="63">
      <c r="A63" s="6"/>
      <c r="B63" s="7"/>
      <c r="C63" s="6"/>
      <c r="D63" s="8"/>
      <c r="E63" s="8" t="str">
        <f>IF(OR(B63="",D63=""),"",ROUND(B63*D63,2))</f>
        <v/>
      </c>
    </row>
    <row r="64">
      <c r="A64" s="17" t="s">
        <v>78</v>
      </c>
      <c r="B64" s="17"/>
      <c r="C64" s="17"/>
      <c r="D64" s="17"/>
      <c r="E64" s="11">
        <f>SUM(E60:E63)</f>
        <v>4280</v>
      </c>
    </row>
    <row r="66">
      <c r="A66" s="9" t="s">
        <v>79</v>
      </c>
      <c r="B66" s="9"/>
      <c r="C66" s="9"/>
      <c r="D66" s="9"/>
      <c r="E66" s="10">
        <f>SUM(E35:E38,E43:E47,E52:E55,E60:E63)</f>
        <v>24052</v>
      </c>
    </row>
    <row r="67">
      <c r="A67" s="9" t="s">
        <v>80</v>
      </c>
      <c r="B67" s="9"/>
      <c r="C67" s="9"/>
      <c r="D67" s="13">
        <v>0.05</v>
      </c>
      <c r="E67" s="10">
        <f>ROUND(E66*D67,2)</f>
        <v>1202.6</v>
      </c>
    </row>
    <row r="68">
      <c r="A68" s="9" t="s">
        <v>81</v>
      </c>
      <c r="B68" s="9"/>
      <c r="C68" s="9"/>
      <c r="D68" s="13">
        <v>0</v>
      </c>
      <c r="E68" s="10">
        <f>ROUND((E66+E67)*D68,2)</f>
        <v>0</v>
      </c>
    </row>
    <row r="69">
      <c r="A69" s="17" t="s">
        <v>82</v>
      </c>
      <c r="B69" s="17"/>
      <c r="C69" s="17"/>
      <c r="D69" s="17"/>
      <c r="E69" s="11">
        <f>E66+E67+E68</f>
        <v>25254.6</v>
      </c>
    </row>
    <row r="71">
      <c r="A71" s="9" t="s">
        <v>83</v>
      </c>
      <c r="B71" s="9"/>
      <c r="C71" s="9"/>
      <c r="D71" s="13">
        <v>0.1</v>
      </c>
      <c r="E71" s="10">
        <f>ROUND(E69*D71,2)</f>
        <v>2525.46</v>
      </c>
    </row>
    <row r="73">
      <c r="A73" s="2" t="s">
        <v>84</v>
      </c>
    </row>
    <row r="74">
      <c r="A74" s="21" t="s">
        <v>85</v>
      </c>
      <c r="B74" s="21"/>
      <c r="C74" s="21"/>
      <c r="D74" s="21"/>
      <c r="E74" s="21"/>
    </row>
    <row r="75">
      <c r="A75" s="21" t="s">
        <v>86</v>
      </c>
      <c r="B75" s="21"/>
      <c r="C75" s="21"/>
      <c r="D75" s="21"/>
      <c r="E75" s="21"/>
    </row>
    <row r="76">
      <c r="A76" s="21" t="s">
        <v>87</v>
      </c>
      <c r="B76" s="21"/>
      <c r="C76" s="21"/>
      <c r="D76" s="21"/>
      <c r="E76" s="21"/>
    </row>
    <row r="78">
      <c r="A78" s="2" t="s">
        <v>88</v>
      </c>
    </row>
    <row r="79" ht="28" customHeight="1">
      <c r="A79" s="21" t="s">
        <v>89</v>
      </c>
      <c r="B79" s="21"/>
      <c r="C79" s="21"/>
      <c r="D79" s="21"/>
      <c r="E79" s="21"/>
    </row>
    <row r="80">
      <c r="A80" s="21" t="s">
        <v>90</v>
      </c>
      <c r="B80" s="21"/>
      <c r="C80" s="21"/>
      <c r="D80" s="21"/>
      <c r="E80" s="21"/>
    </row>
    <row r="81">
      <c r="A81" s="21" t="s">
        <v>91</v>
      </c>
      <c r="B81" s="21"/>
      <c r="C81" s="21"/>
      <c r="D81" s="21"/>
      <c r="E81" s="21"/>
    </row>
    <row r="83">
      <c r="A83" s="2" t="s">
        <v>92</v>
      </c>
    </row>
    <row r="84">
      <c r="A84" s="21" t="s">
        <v>93</v>
      </c>
      <c r="B84" s="21"/>
      <c r="C84" s="21"/>
      <c r="D84" s="21"/>
      <c r="E84" s="21"/>
    </row>
    <row r="85">
      <c r="A85" s="21" t="s">
        <v>94</v>
      </c>
      <c r="B85" s="21"/>
      <c r="C85" s="21"/>
      <c r="D85" s="21"/>
      <c r="E85" s="21"/>
    </row>
    <row r="86">
      <c r="A86" s="21" t="s">
        <v>95</v>
      </c>
      <c r="B86" s="21"/>
      <c r="C86" s="21"/>
      <c r="D86" s="21"/>
      <c r="E86" s="21"/>
    </row>
    <row r="89" ht="28" customHeight="1">
      <c r="A89" s="15"/>
      <c r="C89" s="15"/>
      <c r="D89" s="15"/>
      <c r="E89" s="15"/>
    </row>
    <row r="90">
      <c r="A90" s="16" t="s">
        <v>96</v>
      </c>
      <c r="C90" s="16" t="s">
        <v>97</v>
      </c>
    </row>
    <row r="92" ht="28" customHeight="1">
      <c r="A92" s="15"/>
      <c r="C92" s="15"/>
      <c r="D92" s="15"/>
      <c r="E92" s="15"/>
    </row>
    <row r="93">
      <c r="A93" s="16" t="s">
        <v>13</v>
      </c>
      <c r="C93" s="16" t="s">
        <v>98</v>
      </c>
    </row>
    <row r="95" ht="15" customHeight="1">
      <c r="A95" s="14" t="s">
        <v>99</v>
      </c>
      <c r="B95" s="14"/>
      <c r="C95" s="14"/>
      <c r="D95" s="14"/>
      <c r="E95" s="14"/>
    </row>
  </sheetData>
  <mergeCells count="42">
    <mergeCell ref="A1:E1"/>
    <mergeCell ref="B4:E4"/>
    <mergeCell ref="B5:E5"/>
    <mergeCell ref="B6:E6"/>
    <mergeCell ref="B7:E7"/>
    <mergeCell ref="B10:E10"/>
    <mergeCell ref="B11:E11"/>
    <mergeCell ref="B12:E12"/>
    <mergeCell ref="B13:E13"/>
    <mergeCell ref="B16:E16"/>
    <mergeCell ref="B17:E17"/>
    <mergeCell ref="B18:E18"/>
    <mergeCell ref="B19:E19"/>
    <mergeCell ref="B22:E22"/>
    <mergeCell ref="B23:E23"/>
    <mergeCell ref="B24:E24"/>
    <mergeCell ref="B25:E25"/>
    <mergeCell ref="B26:E26"/>
    <mergeCell ref="B29:E29"/>
    <mergeCell ref="B30:E30"/>
    <mergeCell ref="B31:E31"/>
    <mergeCell ref="A39:D39"/>
    <mergeCell ref="A48:D48"/>
    <mergeCell ref="A56:D56"/>
    <mergeCell ref="A64:D64"/>
    <mergeCell ref="A66:D66"/>
    <mergeCell ref="A67:C67"/>
    <mergeCell ref="A68:C68"/>
    <mergeCell ref="A69:D69"/>
    <mergeCell ref="A71:C71"/>
    <mergeCell ref="A74:E74"/>
    <mergeCell ref="A75:E75"/>
    <mergeCell ref="A76:E76"/>
    <mergeCell ref="A79:E79"/>
    <mergeCell ref="A80:E80"/>
    <mergeCell ref="A81:E81"/>
    <mergeCell ref="A84:E84"/>
    <mergeCell ref="A85:E85"/>
    <mergeCell ref="A86:E86"/>
    <mergeCell ref="C89:E89"/>
    <mergeCell ref="C92:E92"/>
    <mergeCell ref="A95:E95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DEMOLITION ESTIMATE</dc:title>
  <dc:subject>Structure demolition estimate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