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Estimate!$A$1:$E$84</definedName>
  </definedNames>
  <calcPr calcId="191029" fullCalcOnLoad="1"/>
</workbook>
</file>

<file path=xl/sharedStrings.xml><?xml version="1.0" encoding="utf-8"?>
<sst xmlns="http://schemas.openxmlformats.org/spreadsheetml/2006/main" count="85" uniqueCount="85">
  <si>
    <t xml:space="preserve">ROOFING ESTIMATE</t>
  </si>
  <si>
    <t xml:space="preserve">ROOFING CONTRACTOR</t>
  </si>
  <si>
    <t xml:space="preserve">Business name</t>
  </si>
  <si>
    <t xml:space="preserve">Example Roofing Co.</t>
  </si>
  <si>
    <t xml:space="preserve">Address</t>
  </si>
  <si>
    <t xml:space="preserve">44 Example Street,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</si>
  <si>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</si>
  <si>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</si>
  <si>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</si>
  <si>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</si>
  <si>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ESTIMATE DETAILS</t>
  </si>
  <si>
    <t xml:space="preserve">Estimate no.</t>
  </si>
  <si>
    <t xml:space="preserve">RF-0917</t>
  </si>
  <si>
    <t xml:space="preserve">Date</t>
  </si>
  <si>
    <t xml:space="preserve">Nov 3, 2026</t>
  </si>
  <si>
    <t xml:space="preserve">Valid until</t>
  </si>
  <si>
    <t xml:space="preserve">Dec 3, 2026</t>
  </si>
  <si>
    <t xml:space="preserve">Prepared by</t>
  </si>
  <si>
    <t xml:space="preserve">[Estimator name]</t>
  </si>
  <si>
    <t xml:space="preserve">CLIENT AND PROPERTY</t>
  </si>
  <si>
    <t xml:space="preserve">Client name</t>
  </si>
  <si>
    <t xml:space="preserve">Taylor Example</t>
  </si>
  <si>
    <t xml:space="preserve">Property address</t>
  </si>
  <si>
    <t xml:space="preserve">73 Sample Drive, Sampletown</t>
  </si>
  <si>
    <t xml:space="preserve">Home</t>
  </si>
  <si>
    <t xml:space="preserve">2 stories, gable roof with one chimney</t>
  </si>
  <si>
    <t xml:space="preserve">ROOF DETAILS</t>
  </si>
  <si>
    <t xml:space="preserve">Roof area</t>
  </si>
  <si>
    <t xml:space="preserve">24 squares (2,400 sq ft); 26.4 squares of material with 10% waste</t>
  </si>
  <si>
    <t xml:space="preserve">Pitch</t>
  </si>
  <si>
    <t xml:space="preserve">6/12</t>
  </si>
  <si>
    <t xml:space="preserve">Existing roof</t>
  </si>
  <si>
    <t xml:space="preserve">2 layers of asphalt shingles</t>
  </si>
  <si>
    <t xml:space="preserve">New roof</t>
  </si>
  <si>
    <t xml:space="preserve">Architectural asphalt shingles, charcoal</t>
  </si>
  <si>
    <t xml:space="preserve">TEAR-OFF AND DECKING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</si>
  <si>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</si>
  <si>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</si>
  <si>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</si>
  <si>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</si>
  <si>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</si>
  <si>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Tear-off, first layer</t>
  </si>
  <si>
    <t xml:space="preserve">square</t>
  </si>
  <si>
    <t xml:space="preserve">Tear-off, second layer</t>
  </si>
  <si>
    <t xml:space="preserve">Replace damaged decking, up to 6 sheets</t>
  </si>
  <si>
    <t xml:space="preserve">sheet</t>
  </si>
  <si>
    <t xml:space="preserve">Tear-off and decking subtotal</t>
  </si>
  <si>
    <t xml:space="preserve">UNDERLAYMENT AND ROOFING MATERIALS</t>
  </si>
  <si>
    <t xml:space="preserve">Synthetic underlayment</t>
  </si>
  <si>
    <t xml:space="preserve">Ice and water shield at eaves and valleys</t>
  </si>
  <si>
    <t xml:space="preserve">roll</t>
  </si>
  <si>
    <t xml:space="preserve">Architectural asphalt shingles</t>
  </si>
  <si>
    <t xml:space="preserve">Starter strip and ridge cap</t>
  </si>
  <si>
    <t xml:space="preserve">lot</t>
  </si>
  <si>
    <t xml:space="preserve">Materials subtotal</t>
  </si>
  <si>
    <t xml:space="preserve">FLASHING AND VENTILATION</t>
  </si>
  <si>
    <t xml:space="preserve">Step and counter flashing at the chimney</t>
  </si>
  <si>
    <t xml:space="preserve">Drip edge</t>
  </si>
  <si>
    <t xml:space="preserve">lin ft</t>
  </si>
  <si>
    <t xml:space="preserve">Pipe boots</t>
  </si>
  <si>
    <t xml:space="preserve">each</t>
  </si>
  <si>
    <t xml:space="preserve">Ridge vent</t>
  </si>
  <si>
    <t xml:space="preserve">Flashing and ventilation subtotal</t>
  </si>
  <si>
    <t xml:space="preserve">INSTALLATION LABOR</t>
  </si>
  <si>
    <t xml:space="preserve">Install underlayment, shingles, flashing and vents</t>
  </si>
  <si>
    <t xml:space="preserve">Labor subtotal</t>
  </si>
  <si>
    <t xml:space="preserve">Subtotal</t>
  </si>
  <si>
    <t xml:space="preserve">Dumpster and disposal fee, passed through</t>
  </si>
  <si>
    <t xml:space="preserve">Permit fee</t>
  </si>
  <si>
    <t xml:space="preserve">Sales tax on work and materials, if applicable</t>
  </si>
  <si>
    <t xml:space="preserve">Estimated total</t>
  </si>
  <si>
    <t xml:space="preserve">SCOPE NOTES</t>
  </si>
  <si>
    <t xml:space="preserve">Roof area is measured in squares of 100 sq ft; material is ordered with 10% added for waste</t>
  </si>
  <si>
    <t xml:space="preserve">Sample terms: decking beyond 6 sheets is replaced at 85.00 a sheet, with photos before the work</t>
  </si>
  <si>
    <t xml:space="preserve">The dumpster and disposal fee is passed through at cost</t>
  </si>
  <si>
    <t xml:space="preserve">The permit fee shown is a sample figure; use the amount your local permit office charges, or 0.00 if no permit is needed</t>
  </si>
  <si>
    <t xml:space="preserve">EXCLUSIONS</t>
  </si>
  <si>
    <t xml:space="preserve">Gutters and downspouts</t>
  </si>
  <si>
    <t xml:space="preserve">Skylight replacement</t>
  </si>
  <si>
    <t xml:space="preserve">Chimney masonry repair</t>
  </si>
  <si>
    <t xml:space="preserve">Interior repairs from past leaks</t>
  </si>
  <si>
    <t xml:space="preserve">Accepted by (client signature)</t>
  </si>
  <si>
    <t xml:space="preserve">Print name</t>
  </si>
  <si>
    <t xml:space="preserve">Prices are based on the roof area shown above and are valid until the date shown.</t>
  </si>
  <si>
    <t xml:space="preserve">Template tip (not printed): To leave out "Sales tax on work and materials, if applicable", set its rate to 0%; to leave out "Dumpster and disposal fee, passed through" or "Permit fee", set the amount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</si>
</sst>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7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6</v>
      </c>
      <c r="B17" s="20" t="s">
        <v>7</v>
      </c>
      <c r="C17" s="20"/>
      <c r="D17" s="20"/>
      <c r="E17" s="20"/>
    </row>
    <row r="18">
      <c r="A18" s="3" t="s">
        <v>22</v>
      </c>
      <c r="B18" s="20" t="s">
        <v>23</v>
      </c>
      <c r="C18" s="20"/>
      <c r="D18" s="20"/>
      <c r="E18" s="20"/>
    </row>
    <row r="19">
      <c r="A19" s="3" t="s">
        <v>24</v>
      </c>
      <c r="B19" s="20" t="s">
        <v>25</v>
      </c>
      <c r="C19" s="20"/>
      <c r="D19" s="20"/>
      <c r="E19" s="20"/>
    </row>
    <row r="21">
      <c r="A21" s="2" t="s">
        <v>26</v>
      </c>
    </row>
    <row r="22" ht="28" customHeight="1">
      <c r="A22" s="3" t="s">
        <v>27</v>
      </c>
      <c r="B22" s="20" t="s">
        <v>28</v>
      </c>
      <c r="C22" s="20"/>
      <c r="D22" s="20"/>
      <c r="E22" s="20"/>
    </row>
    <row r="23">
      <c r="A23" s="3" t="s">
        <v>29</v>
      </c>
      <c r="B23" s="20" t="s">
        <v>30</v>
      </c>
      <c r="C23" s="20"/>
      <c r="D23" s="20"/>
      <c r="E23" s="20"/>
    </row>
    <row r="24">
      <c r="A24" s="3" t="s">
        <v>31</v>
      </c>
      <c r="B24" s="20" t="s">
        <v>32</v>
      </c>
      <c r="C24" s="20"/>
      <c r="D24" s="20"/>
      <c r="E24" s="20"/>
    </row>
    <row r="25">
      <c r="A25" s="3" t="s">
        <v>33</v>
      </c>
      <c r="B25" s="20" t="s">
        <v>34</v>
      </c>
      <c r="C25" s="20"/>
      <c r="D25" s="20"/>
      <c r="E25" s="20"/>
    </row>
    <row r="27">
      <c r="A27" s="2" t="s">
        <v>35</v>
      </c>
    </row>
    <row r="28" ht="18" customHeight="1">
      <c r="A28" s="5" t="s">
        <v>36</v>
      </c>
      <c r="B28" s="19" t="s">
        <v>37</v>
      </c>
      <c r="C28" s="5" t="s">
        <v>38</v>
      </c>
      <c r="D28" s="19" t="s">
        <v>39</v>
      </c>
      <c r="E28" s="19" t="s">
        <v>40</v>
      </c>
    </row>
    <row r="29">
      <c r="A29" s="22" t="s">
        <v>41</v>
      </c>
      <c r="B29" s="7">
        <v>24</v>
      </c>
      <c r="C29" s="6" t="s">
        <v>42</v>
      </c>
      <c r="D29" s="8">
        <v>70</v>
      </c>
      <c r="E29" s="8">
        <f>IF(OR(B29="",D29=""),"",ROUND(B29*D29,2))</f>
        <v>1680</v>
      </c>
    </row>
    <row r="30">
      <c r="A30" s="22" t="s">
        <v>43</v>
      </c>
      <c r="B30" s="7">
        <v>24</v>
      </c>
      <c r="C30" s="6" t="s">
        <v>42</v>
      </c>
      <c r="D30" s="8">
        <v>35</v>
      </c>
      <c r="E30" s="8">
        <f>IF(OR(B30="",D30=""),"",ROUND(B30*D30,2))</f>
        <v>840</v>
      </c>
    </row>
    <row r="31">
      <c r="A31" s="22" t="s">
        <v>44</v>
      </c>
      <c r="B31" s="7">
        <v>6</v>
      </c>
      <c r="C31" s="6" t="s">
        <v>45</v>
      </c>
      <c r="D31" s="8">
        <v>85</v>
      </c>
      <c r="E31" s="8">
        <f>IF(OR(B31="",D31=""),"",ROUND(B31*D31,2))</f>
        <v>510</v>
      </c>
    </row>
    <row r="32">
      <c r="A32" s="6"/>
      <c r="B32" s="7"/>
      <c r="C32" s="6"/>
      <c r="D32" s="8"/>
      <c r="E32" s="8" t="str">
        <f>IF(OR(B32="",D32=""),"",ROUND(B32*D32,2))</f>
        <v/>
      </c>
    </row>
    <row r="33">
      <c r="A33" s="17" t="s">
        <v>46</v>
      </c>
      <c r="B33" s="17"/>
      <c r="C33" s="17"/>
      <c r="D33" s="17"/>
      <c r="E33" s="11">
        <f>SUM(E29:E32)</f>
        <v>3030</v>
      </c>
    </row>
    <row r="35">
      <c r="A35" s="2" t="s">
        <v>47</v>
      </c>
    </row>
    <row r="36" ht="18" customHeight="1">
      <c r="A36" s="5" t="s">
        <v>36</v>
      </c>
      <c r="B36" s="19" t="s">
        <v>37</v>
      </c>
      <c r="C36" s="5" t="s">
        <v>38</v>
      </c>
      <c r="D36" s="19" t="s">
        <v>39</v>
      </c>
      <c r="E36" s="19" t="s">
        <v>40</v>
      </c>
    </row>
    <row r="37">
      <c r="A37" s="22" t="s">
        <v>48</v>
      </c>
      <c r="B37" s="7">
        <v>26.4</v>
      </c>
      <c r="C37" s="6" t="s">
        <v>42</v>
      </c>
      <c r="D37" s="8">
        <v>22</v>
      </c>
      <c r="E37" s="8">
        <f>IF(OR(B37="",D37=""),"",ROUND(B37*D37,2))</f>
        <v>580.8</v>
      </c>
    </row>
    <row r="38">
      <c r="A38" s="22" t="s">
        <v>49</v>
      </c>
      <c r="B38" s="7">
        <v>6</v>
      </c>
      <c r="C38" s="6" t="s">
        <v>50</v>
      </c>
      <c r="D38" s="8">
        <v>118</v>
      </c>
      <c r="E38" s="8">
        <f>IF(OR(B38="",D38=""),"",ROUND(B38*D38,2))</f>
        <v>708</v>
      </c>
    </row>
    <row r="39">
      <c r="A39" s="22" t="s">
        <v>51</v>
      </c>
      <c r="B39" s="7">
        <v>26.4</v>
      </c>
      <c r="C39" s="6" t="s">
        <v>42</v>
      </c>
      <c r="D39" s="8">
        <v>145</v>
      </c>
      <c r="E39" s="8">
        <f>IF(OR(B39="",D39=""),"",ROUND(B39*D39,2))</f>
        <v>3828</v>
      </c>
    </row>
    <row r="40">
      <c r="A40" s="22" t="s">
        <v>52</v>
      </c>
      <c r="B40" s="7">
        <v>1</v>
      </c>
      <c r="C40" s="6" t="s">
        <v>53</v>
      </c>
      <c r="D40" s="8">
        <v>410</v>
      </c>
      <c r="E40" s="8">
        <f>IF(OR(B40="",D40=""),"",ROUND(B40*D40,2))</f>
        <v>410</v>
      </c>
    </row>
    <row r="41">
      <c r="A41" s="6"/>
      <c r="B41" s="7"/>
      <c r="C41" s="6"/>
      <c r="D41" s="8"/>
      <c r="E41" s="8" t="str">
        <f>IF(OR(B41="",D41=""),"",ROUND(B41*D41,2))</f>
        <v/>
      </c>
    </row>
    <row r="42">
      <c r="A42" s="17" t="s">
        <v>54</v>
      </c>
      <c r="B42" s="17"/>
      <c r="C42" s="17"/>
      <c r="D42" s="17"/>
      <c r="E42" s="11">
        <f>SUM(E37:E41)</f>
        <v>5526.8</v>
      </c>
    </row>
    <row r="44">
      <c r="A44" s="2" t="s">
        <v>55</v>
      </c>
    </row>
    <row r="45" ht="18" customHeight="1">
      <c r="A45" s="5" t="s">
        <v>36</v>
      </c>
      <c r="B45" s="19" t="s">
        <v>37</v>
      </c>
      <c r="C45" s="5" t="s">
        <v>38</v>
      </c>
      <c r="D45" s="19" t="s">
        <v>39</v>
      </c>
      <c r="E45" s="19" t="s">
        <v>40</v>
      </c>
    </row>
    <row r="46">
      <c r="A46" s="22" t="s">
        <v>56</v>
      </c>
      <c r="B46" s="7">
        <v>1</v>
      </c>
      <c r="C46" s="6" t="s">
        <v>53</v>
      </c>
      <c r="D46" s="8">
        <v>450</v>
      </c>
      <c r="E46" s="8">
        <f>IF(OR(B46="",D46=""),"",ROUND(B46*D46,2))</f>
        <v>450</v>
      </c>
    </row>
    <row r="47">
      <c r="A47" s="22" t="s">
        <v>57</v>
      </c>
      <c r="B47" s="7">
        <v>220</v>
      </c>
      <c r="C47" s="6" t="s">
        <v>58</v>
      </c>
      <c r="D47" s="8">
        <v>3.1</v>
      </c>
      <c r="E47" s="8">
        <f>IF(OR(B47="",D47=""),"",ROUND(B47*D47,2))</f>
        <v>682</v>
      </c>
    </row>
    <row r="48">
      <c r="A48" s="22" t="s">
        <v>59</v>
      </c>
      <c r="B48" s="7">
        <v>3</v>
      </c>
      <c r="C48" s="6" t="s">
        <v>60</v>
      </c>
      <c r="D48" s="8">
        <v>38</v>
      </c>
      <c r="E48" s="8">
        <f>IF(OR(B48="",D48=""),"",ROUND(B48*D48,2))</f>
        <v>114</v>
      </c>
    </row>
    <row r="49">
      <c r="A49" s="22" t="s">
        <v>61</v>
      </c>
      <c r="B49" s="7">
        <v>42</v>
      </c>
      <c r="C49" s="6" t="s">
        <v>58</v>
      </c>
      <c r="D49" s="8">
        <v>9.5</v>
      </c>
      <c r="E49" s="8">
        <f>IF(OR(B49="",D49=""),"",ROUND(B49*D49,2))</f>
        <v>399</v>
      </c>
    </row>
    <row r="50">
      <c r="A50" s="6"/>
      <c r="B50" s="7"/>
      <c r="C50" s="6"/>
      <c r="D50" s="8"/>
      <c r="E50" s="8" t="str">
        <f>IF(OR(B50="",D50=""),"",ROUND(B50*D50,2))</f>
        <v/>
      </c>
    </row>
    <row r="51">
      <c r="A51" s="17" t="s">
        <v>62</v>
      </c>
      <c r="B51" s="17"/>
      <c r="C51" s="17"/>
      <c r="D51" s="17"/>
      <c r="E51" s="11">
        <f>SUM(E46:E50)</f>
        <v>1645</v>
      </c>
    </row>
    <row r="53">
      <c r="A53" s="2" t="s">
        <v>63</v>
      </c>
    </row>
    <row r="54" ht="18" customHeight="1">
      <c r="A54" s="5" t="s">
        <v>36</v>
      </c>
      <c r="B54" s="19" t="s">
        <v>37</v>
      </c>
      <c r="C54" s="5" t="s">
        <v>38</v>
      </c>
      <c r="D54" s="19" t="s">
        <v>39</v>
      </c>
      <c r="E54" s="19" t="s">
        <v>40</v>
      </c>
    </row>
    <row r="55">
      <c r="A55" s="22" t="s">
        <v>64</v>
      </c>
      <c r="B55" s="7">
        <v>24</v>
      </c>
      <c r="C55" s="6" t="s">
        <v>42</v>
      </c>
      <c r="D55" s="8">
        <v>120</v>
      </c>
      <c r="E55" s="8">
        <f>IF(OR(B55="",D55=""),"",ROUND(B55*D55,2))</f>
        <v>2880</v>
      </c>
    </row>
    <row r="56">
      <c r="A56" s="6"/>
      <c r="B56" s="7"/>
      <c r="C56" s="6"/>
      <c r="D56" s="8"/>
      <c r="E56" s="8" t="str">
        <f>IF(OR(B56="",D56=""),"",ROUND(B56*D56,2))</f>
        <v/>
      </c>
    </row>
    <row r="57">
      <c r="A57" s="17" t="s">
        <v>65</v>
      </c>
      <c r="B57" s="17"/>
      <c r="C57" s="17"/>
      <c r="D57" s="17"/>
      <c r="E57" s="11">
        <f>SUM(E55:E56)</f>
        <v>2880</v>
      </c>
    </row>
    <row r="59">
      <c r="A59" s="9" t="s">
        <v>66</v>
      </c>
      <c r="B59" s="9"/>
      <c r="C59" s="9"/>
      <c r="D59" s="9"/>
      <c r="E59" s="10">
        <f>SUM(E29:E32,E37:E41,E46:E50,E55:E56)</f>
        <v>13081.8</v>
      </c>
    </row>
    <row r="60">
      <c r="A60" s="9" t="s">
        <v>67</v>
      </c>
      <c r="B60" s="9"/>
      <c r="C60" s="9"/>
      <c r="D60" s="9"/>
      <c r="E60" s="12">
        <v>525</v>
      </c>
    </row>
    <row r="61">
      <c r="A61" s="9" t="s">
        <v>68</v>
      </c>
      <c r="B61" s="9"/>
      <c r="C61" s="9"/>
      <c r="D61" s="9"/>
      <c r="E61" s="12">
        <v>150</v>
      </c>
    </row>
    <row r="62">
      <c r="A62" s="9" t="s">
        <v>69</v>
      </c>
      <c r="B62" s="9"/>
      <c r="C62" s="9"/>
      <c r="D62" s="13">
        <v>0</v>
      </c>
      <c r="E62" s="10">
        <f>ROUND((E59)*D62,2)</f>
        <v>0</v>
      </c>
    </row>
    <row r="63">
      <c r="A63" s="17" t="s">
        <v>70</v>
      </c>
      <c r="B63" s="17"/>
      <c r="C63" s="17"/>
      <c r="D63" s="17"/>
      <c r="E63" s="11">
        <f>E59+E60+E61+E62</f>
        <v>13756.8</v>
      </c>
    </row>
    <row r="65">
      <c r="A65" s="2" t="s">
        <v>71</v>
      </c>
    </row>
    <row r="66">
      <c r="A66" s="21" t="s">
        <v>72</v>
      </c>
      <c r="B66" s="21"/>
      <c r="C66" s="21"/>
      <c r="D66" s="21"/>
      <c r="E66" s="21"/>
    </row>
    <row r="67">
      <c r="A67" s="21" t="s">
        <v>73</v>
      </c>
      <c r="B67" s="21"/>
      <c r="C67" s="21"/>
      <c r="D67" s="21"/>
      <c r="E67" s="21"/>
    </row>
    <row r="68">
      <c r="A68" s="21" t="s">
        <v>74</v>
      </c>
      <c r="B68" s="21"/>
      <c r="C68" s="21"/>
      <c r="D68" s="21"/>
      <c r="E68" s="21"/>
    </row>
    <row r="69" ht="28" customHeight="1">
      <c r="A69" s="21" t="s">
        <v>75</v>
      </c>
      <c r="B69" s="21"/>
      <c r="C69" s="21"/>
      <c r="D69" s="21"/>
      <c r="E69" s="21"/>
    </row>
    <row r="71">
      <c r="A71" s="2" t="s">
        <v>76</v>
      </c>
    </row>
    <row r="72">
      <c r="A72" s="21" t="s">
        <v>77</v>
      </c>
      <c r="B72" s="21"/>
      <c r="C72" s="21"/>
      <c r="D72" s="21"/>
      <c r="E72" s="21"/>
    </row>
    <row r="73">
      <c r="A73" s="21" t="s">
        <v>78</v>
      </c>
      <c r="B73" s="21"/>
      <c r="C73" s="21"/>
      <c r="D73" s="21"/>
      <c r="E73" s="21"/>
    </row>
    <row r="74">
      <c r="A74" s="21" t="s">
        <v>79</v>
      </c>
      <c r="B74" s="21"/>
      <c r="C74" s="21"/>
      <c r="D74" s="21"/>
      <c r="E74" s="21"/>
    </row>
    <row r="75">
      <c r="A75" s="21" t="s">
        <v>80</v>
      </c>
      <c r="B75" s="21"/>
      <c r="C75" s="21"/>
      <c r="D75" s="21"/>
      <c r="E75" s="21"/>
    </row>
    <row r="78" ht="28" customHeight="1">
      <c r="A78" s="15"/>
      <c r="C78" s="15"/>
      <c r="D78" s="15"/>
      <c r="E78" s="15"/>
    </row>
    <row r="79">
      <c r="A79" s="16" t="s">
        <v>81</v>
      </c>
      <c r="C79" s="16" t="s">
        <v>82</v>
      </c>
    </row>
    <row r="81" ht="28" customHeight="1">
      <c r="A81" s="15"/>
    </row>
    <row r="82">
      <c r="A82" s="16" t="s">
        <v>13</v>
      </c>
    </row>
    <row r="84" ht="15" customHeight="1">
      <c r="A84" s="14" t="s">
        <v>83</v>
      </c>
      <c r="B84" s="14"/>
      <c r="C84" s="14"/>
      <c r="D84" s="14"/>
      <c r="E84" s="14"/>
    </row>
    <row r="87" ht="43" customHeight="1">
      <c r="A87" s="23" t="s">
        <v>84</v>
      </c>
      <c r="B87" s="23"/>
      <c r="C87" s="23"/>
      <c r="D87" s="23"/>
      <c r="E87" s="23"/>
    </row>
  </sheetData>
  <mergeCells count="37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19:E19"/>
    <mergeCell ref="B22:E22"/>
    <mergeCell ref="B23:E23"/>
    <mergeCell ref="B24:E24"/>
    <mergeCell ref="B25:E25"/>
    <mergeCell ref="A33:D33"/>
    <mergeCell ref="A42:D42"/>
    <mergeCell ref="A51:D51"/>
    <mergeCell ref="A57:D57"/>
    <mergeCell ref="A59:D59"/>
    <mergeCell ref="A60:D60"/>
    <mergeCell ref="A61:D61"/>
    <mergeCell ref="A62:C62"/>
    <mergeCell ref="A63:D63"/>
    <mergeCell ref="A66:E66"/>
    <mergeCell ref="A67:E67"/>
    <mergeCell ref="A68:E68"/>
    <mergeCell ref="A69:E69"/>
    <mergeCell ref="A72:E72"/>
    <mergeCell ref="A73:E73"/>
    <mergeCell ref="A74:E74"/>
    <mergeCell ref="A75:E75"/>
    <mergeCell ref="C78:E78"/>
    <mergeCell ref="A84:E84"/>
    <mergeCell ref="A87:E8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ROOFING ESTIMATE</dc:title>
  <dc:subject>Roofing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