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<sst xmlns="http://schemas.openxmlformats.org/spreadsheetml/2006/main" count="80" uniqueCount="80">
  <si>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GARAGE DOOR REPAIR INVOICE</t>
  </si>
  <si>
    <t xml:space="preserve">GARAGE DOOR COMPANY</t>
  </si>
  <si>
    <t xml:space="preserve">Business name</t>
  </si>
  <si>
    <t xml:space="preserve">Example Garage Door Co.</t>
  </si>
  <si>
    <t xml:space="preserve">Address</t>
  </si>
  <si>
    <t xml:space="preserve">58 Example Depot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</si>
  <si>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</si>
  <si>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</si>
  <si>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</si>
  <si>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</si>
  <si>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</si>
  <si>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</si>
  <si>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GD-1185</t>
  </si>
  <si>
    <t xml:space="preserve">Invoice date</t>
  </si>
  <si>
    <t xml:space="preserve">Nov 23, 2026</t>
  </si>
  <si>
    <t xml:space="preserve">Payment terms</t>
  </si>
  <si>
    <t xml:space="preserve">Due on completion</t>
  </si>
  <si>
    <t xml:space="preserve">Due date</t>
  </si>
  <si>
    <t xml:space="preserve">Work order no.</t>
  </si>
  <si>
    <t xml:space="preserve">WO-1185</t>
  </si>
  <si>
    <t xml:space="preserve">BILL TO (CUSTOMER)</t>
  </si>
  <si>
    <t xml:space="preserve">Customer name</t>
  </si>
  <si>
    <t xml:space="preserve">Sam Example</t>
  </si>
  <si>
    <t xml:space="preserve">Service address</t>
  </si>
  <si>
    <t xml:space="preserve">9 Sample Hollow Lane, Sampletown</t>
  </si>
  <si>
    <t xml:space="preserve">DOOR AND OPENER</t>
  </si>
  <si>
    <t xml:space="preserve">Door</t>
  </si>
  <si>
    <t xml:space="preserve">Double sectional steel door, 16 x 7 ft</t>
  </si>
  <si>
    <t xml:space="preserve">Spring system</t>
  </si>
  <si>
    <t xml:space="preserve">Extension springs</t>
  </si>
  <si>
    <t xml:space="preserve">Opener make / model</t>
  </si>
  <si>
    <t xml:space="preserve">[Opener make and model]</t>
  </si>
  <si>
    <t xml:space="preserve">Opener serial no.</t>
  </si>
  <si>
    <t xml:space="preserve">[Serial no.]</t>
  </si>
  <si>
    <t xml:space="preserve">Problem reported</t>
  </si>
  <si>
    <t xml:space="preserve">Door reverses before closing; opener grinds</t>
  </si>
  <si>
    <t xml:space="preserve">SERVICE CALL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</si>
  <si>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</si>
  <si>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</si>
  <si>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</si>
  <si>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</si>
  <si>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</si>
  <si>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</si>
  <si>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Service call</t>
  </si>
  <si>
    <t xml:space="preserve">Includes a door balance and safety check</t>
  </si>
  <si>
    <t xml:space="preserve">visit</t>
  </si>
  <si>
    <t xml:space="preserve">Service call subtotal</t>
  </si>
  <si>
    <t xml:space="preserve">FLAT-RATE REPAIRS, PARTS AND LABOR</t>
  </si>
  <si>
    <t xml:space="preserve">Extension spring replacement, pair</t>
  </si>
  <si>
    <t xml:space="preserve">With new safety cables</t>
  </si>
  <si>
    <t xml:space="preserve">pair</t>
  </si>
  <si>
    <t xml:space="preserve">Opener gear and sprocket kit, installed</t>
  </si>
  <si>
    <t xml:space="preserve">Stripped drive gear replaced</t>
  </si>
  <si>
    <t xml:space="preserve">kit</t>
  </si>
  <si>
    <t xml:space="preserve">Safety sensor pair, replaced and aligned</t>
  </si>
  <si>
    <t xml:space="preserve">Door now reverses as it should</t>
  </si>
  <si>
    <t xml:space="preserve">Flat-rate repairs subtotal</t>
  </si>
  <si>
    <t xml:space="preserve">ADDITIONAL LABOR</t>
  </si>
  <si>
    <t xml:space="preserve">Track realignment</t>
  </si>
  <si>
    <t xml:space="preserve">Left vertical track</t>
  </si>
  <si>
    <t xml:space="preserve">hour</t>
  </si>
  <si>
    <t xml:space="preserve">Additional labor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</si>
  <si>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</si>
  <si>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</si>
  <si>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</si>
  <si>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</si>
  <si>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</si>
  <si>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</si>
  <si>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</si>
  <si>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</si>
  <si>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</si>
  <si>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</si>
  <si>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</si>
  <si>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GD-1185</t>
  </si>
  <si>
    <t xml:space="preserve">REPAIR NOTES</t>
  </si>
  <si>
    <t xml:space="preserve">Flat-rate repairs include the parts and the labor to install them.</t>
  </si>
  <si>
    <t xml:space="preserve">Sample terms: springs and opener parts installed on this visit are covered for 1 year, and labor for 90 days, from the service date.</t>
  </si>
  <si>
    <t xml:space="preserve">Old springs and parts: [removed and recycled, or left with the customer].</t>
  </si>
  <si>
    <t xml:space="preserve">Please keep this invoice with your home records.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</si>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</sst>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40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14</v>
      </c>
      <c r="C13" s="20"/>
      <c r="D13" s="20"/>
      <c r="E13" s="20"/>
      <c r="F13" s="20"/>
    </row>
    <row r="14">
      <c r="A14" s="3" t="s">
        <v>18</v>
      </c>
      <c r="B14" s="20" t="s">
        <v>19</v>
      </c>
      <c r="C14" s="20"/>
      <c r="D14" s="20"/>
      <c r="E14" s="20"/>
      <c r="F14" s="20"/>
    </row>
    <row r="16">
      <c r="A16" s="2" t="s">
        <v>20</v>
      </c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6">
      <c r="A26" s="3" t="s">
        <v>34</v>
      </c>
      <c r="B26" s="20" t="s">
        <v>35</v>
      </c>
      <c r="C26" s="20"/>
      <c r="D26" s="20"/>
      <c r="E26" s="20"/>
      <c r="F26" s="20"/>
    </row>
    <row r="28">
      <c r="A28" s="2" t="s">
        <v>36</v>
      </c>
    </row>
    <row r="29" ht="18" customHeight="1">
      <c r="A29" s="5" t="s">
        <v>37</v>
      </c>
      <c r="B29" s="5" t="s">
        <v>38</v>
      </c>
      <c r="C29" s="19" t="s">
        <v>39</v>
      </c>
      <c r="D29" s="5" t="s">
        <v>40</v>
      </c>
      <c r="E29" s="19" t="s">
        <v>41</v>
      </c>
      <c r="F29" s="19" t="s">
        <v>42</v>
      </c>
    </row>
    <row r="30">
      <c r="A30" s="22" t="s">
        <v>43</v>
      </c>
      <c r="B30" s="22" t="s">
        <v>44</v>
      </c>
      <c r="C30" s="7">
        <v>1</v>
      </c>
      <c r="D30" s="22" t="s">
        <v>45</v>
      </c>
      <c r="E30" s="8">
        <v>79</v>
      </c>
      <c r="F30" s="8">
        <f>IF(OR(C30="",E30=""),"",ROUND(C30*E30,2))</f>
        <v>79</v>
      </c>
    </row>
    <row r="31">
      <c r="A31" s="17" t="s">
        <v>46</v>
      </c>
      <c r="B31" s="17"/>
      <c r="C31" s="17"/>
      <c r="D31" s="17"/>
      <c r="E31" s="17"/>
      <c r="F31" s="11">
        <f>SUM(F30:F30)</f>
        <v>79</v>
      </c>
    </row>
    <row r="33">
      <c r="A33" s="2" t="s">
        <v>47</v>
      </c>
    </row>
    <row r="34" ht="18" customHeight="1">
      <c r="A34" s="5" t="s">
        <v>37</v>
      </c>
      <c r="B34" s="5" t="s">
        <v>38</v>
      </c>
      <c r="C34" s="19" t="s">
        <v>39</v>
      </c>
      <c r="D34" s="5" t="s">
        <v>40</v>
      </c>
      <c r="E34" s="19" t="s">
        <v>41</v>
      </c>
      <c r="F34" s="19" t="s">
        <v>42</v>
      </c>
    </row>
    <row r="35">
      <c r="A35" s="22" t="s">
        <v>48</v>
      </c>
      <c r="B35" s="22" t="s">
        <v>49</v>
      </c>
      <c r="C35" s="7">
        <v>1</v>
      </c>
      <c r="D35" s="22" t="s">
        <v>50</v>
      </c>
      <c r="E35" s="8">
        <v>245</v>
      </c>
      <c r="F35" s="8">
        <f>IF(OR(C35="",E35=""),"",ROUND(C35*E35,2))</f>
        <v>245</v>
      </c>
    </row>
    <row r="36">
      <c r="A36" s="22" t="s">
        <v>51</v>
      </c>
      <c r="B36" s="22" t="s">
        <v>52</v>
      </c>
      <c r="C36" s="7">
        <v>1</v>
      </c>
      <c r="D36" s="22" t="s">
        <v>53</v>
      </c>
      <c r="E36" s="8">
        <v>165</v>
      </c>
      <c r="F36" s="8">
        <f>IF(OR(C36="",E36=""),"",ROUND(C36*E36,2))</f>
        <v>165</v>
      </c>
    </row>
    <row r="37">
      <c r="A37" s="22" t="s">
        <v>54</v>
      </c>
      <c r="B37" s="22" t="s">
        <v>55</v>
      </c>
      <c r="C37" s="7">
        <v>1</v>
      </c>
      <c r="D37" s="22" t="s">
        <v>50</v>
      </c>
      <c r="E37" s="8">
        <v>95</v>
      </c>
      <c r="F37" s="8">
        <f>IF(OR(C37="",E37=""),"",ROUND(C37*E37,2))</f>
        <v>95</v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17" t="s">
        <v>56</v>
      </c>
      <c r="B39" s="17"/>
      <c r="C39" s="17"/>
      <c r="D39" s="17"/>
      <c r="E39" s="17"/>
      <c r="F39" s="11">
        <f>SUM(F35:F38)</f>
        <v>505</v>
      </c>
    </row>
    <row r="41">
      <c r="A41" s="2" t="s">
        <v>57</v>
      </c>
    </row>
    <row r="42" ht="18" customHeight="1">
      <c r="A42" s="5" t="s">
        <v>37</v>
      </c>
      <c r="B42" s="5" t="s">
        <v>38</v>
      </c>
      <c r="C42" s="19" t="s">
        <v>39</v>
      </c>
      <c r="D42" s="5" t="s">
        <v>40</v>
      </c>
      <c r="E42" s="19" t="s">
        <v>41</v>
      </c>
      <c r="F42" s="19" t="s">
        <v>42</v>
      </c>
    </row>
    <row r="43">
      <c r="A43" s="22" t="s">
        <v>58</v>
      </c>
      <c r="B43" s="22" t="s">
        <v>59</v>
      </c>
      <c r="C43" s="7">
        <v>1</v>
      </c>
      <c r="D43" s="22" t="s">
        <v>60</v>
      </c>
      <c r="E43" s="8">
        <v>90</v>
      </c>
      <c r="F43" s="8">
        <f>IF(OR(C43="",E43=""),"",ROUND(C43*E43,2))</f>
        <v>90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5">
      <c r="A45" s="17" t="s">
        <v>61</v>
      </c>
      <c r="B45" s="17"/>
      <c r="C45" s="17"/>
      <c r="D45" s="17"/>
      <c r="E45" s="17"/>
      <c r="F45" s="11">
        <f>SUM(F43:F44)</f>
        <v>90</v>
      </c>
    </row>
    <row r="47">
      <c r="A47" s="9" t="s">
        <v>62</v>
      </c>
      <c r="B47" s="9"/>
      <c r="C47" s="9"/>
      <c r="D47" s="9"/>
      <c r="E47" s="9"/>
      <c r="F47" s="10">
        <f>SUM(F30:F30,F35:F38,F43:F44)</f>
        <v>674</v>
      </c>
    </row>
    <row r="48">
      <c r="A48" s="9" t="s">
        <v>63</v>
      </c>
      <c r="B48" s="9"/>
      <c r="C48" s="9"/>
      <c r="D48" s="9"/>
      <c r="E48" s="13">
        <v>0</v>
      </c>
      <c r="F48" s="10">
        <f>ROUND((F47)*E48,2)</f>
        <v>0</v>
      </c>
    </row>
    <row r="50">
      <c r="A50" s="24" t="s">
        <v>64</v>
      </c>
      <c r="B50" s="24"/>
      <c r="C50" s="24"/>
      <c r="D50" s="24"/>
      <c r="E50" s="24"/>
      <c r="F50" s="25">
        <f>F47+F48</f>
        <v>674</v>
      </c>
    </row>
    <row r="52">
      <c r="A52" s="2" t="s">
        <v>65</v>
      </c>
    </row>
    <row r="53">
      <c r="A53" s="3" t="s">
        <v>66</v>
      </c>
      <c r="B53" s="20" t="s">
        <v>67</v>
      </c>
      <c r="C53" s="20"/>
      <c r="D53" s="20"/>
      <c r="E53" s="20"/>
      <c r="F53" s="20"/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6">
      <c r="A56" s="3" t="s">
        <v>72</v>
      </c>
      <c r="B56" s="20" t="s">
        <v>73</v>
      </c>
      <c r="C56" s="20"/>
      <c r="D56" s="20"/>
      <c r="E56" s="20"/>
      <c r="F56" s="20"/>
    </row>
    <row r="58">
      <c r="A58" s="2" t="s">
        <v>74</v>
      </c>
    </row>
    <row r="59">
      <c r="A59" s="21" t="s">
        <v>75</v>
      </c>
      <c r="B59" s="21"/>
      <c r="C59" s="21"/>
      <c r="D59" s="21"/>
      <c r="E59" s="21"/>
      <c r="F59" s="21"/>
    </row>
    <row r="60" ht="28" customHeight="1">
      <c r="A60" s="21" t="s">
        <v>76</v>
      </c>
      <c r="B60" s="21"/>
      <c r="C60" s="21"/>
      <c r="D60" s="21"/>
      <c r="E60" s="21"/>
      <c r="F60" s="21"/>
    </row>
    <row r="61">
      <c r="A61" s="21" t="s">
        <v>77</v>
      </c>
      <c r="B61" s="21"/>
      <c r="C61" s="21"/>
      <c r="D61" s="21"/>
      <c r="E61" s="21"/>
      <c r="F61" s="21"/>
    </row>
    <row r="64" ht="15" customHeight="1">
      <c r="A64" s="14" t="s">
        <v>78</v>
      </c>
      <c r="B64" s="14"/>
      <c r="C64" s="14"/>
      <c r="D64" s="14"/>
      <c r="E64" s="14"/>
      <c r="F64" s="14"/>
    </row>
    <row r="67" ht="30" customHeight="1">
      <c r="A67" s="26" t="s">
        <v>79</v>
      </c>
      <c r="B67" s="26"/>
      <c r="C67" s="26"/>
      <c r="D67" s="26"/>
      <c r="E67" s="26"/>
      <c r="F67" s="26"/>
    </row>
  </sheetData>
  <mergeCells count="33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B26:F26"/>
    <mergeCell ref="A31:E31"/>
    <mergeCell ref="A39:E39"/>
    <mergeCell ref="A45:E45"/>
    <mergeCell ref="A47:E47"/>
    <mergeCell ref="A48:D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GARAGE DOOR REPAIR INVOICE</dc:title>
  <dc:subject>Garage door repair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