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Invoice!$A$1:$E$72</definedName>
  </definedNames>
  <calcPr calcId="191029" fullCalcOnLoad="1"/>
</workbook>
</file>

<file path=xl/sharedStrings.xml><?xml version="1.0" encoding="utf-8"?>
<sst xmlns="http://schemas.openxmlformats.org/spreadsheetml/2006/main" count="85" uniqueCount="85">
  <si>
    <t xml:space="preserve">GROUP BOOKING INVOICE</t>
  </si>
  <si>
    <t xml:space="preserve">HOTEL</t>
  </si>
  <si>
    <t xml:space="preserve">Hotel name</t>
  </si>
  <si>
    <t xml:space="preserve">Example Harbor Hotel</t>
  </si>
  <si>
    <t xml:space="preserve">Address</t>
  </si>
  <si>
    <t xml:space="preserve">1 Example Quay, Sampletown</t>
  </si>
  <si>
    <t xml:space="preserve">Phone / email</t>
  </si>
  <si>
    <t xml:space="preserve">[Phone or email]</t>
  </si>
  <si>
    <t xml:space="preserve">Group sales contact</t>
  </si>
  <si>
    <t xml:space="preserve">[Contact name]</t>
  </si>
  <si>
    <t xml:space="preserve">INVOICE DETAILS</t>
  </si>
  <si>
    <t xml:space="preserve">Invoice no.</t>
  </si>
  <si>
    <t xml:space="preserve">GRP-7712</t>
  </si>
  <si>
    <t xml:space="preserve">Invoice date</t>
  </si>
  <si>
    <t xml:space="preserve">20 Nov 2026</t>
  </si>
  <si>
    <t xml:space="preserve">Group contract no.</t>
  </si>
  <si>
    <t xml:space="preserve">BLK-2026-118</t>
  </si>
  <si>
    <t xml:space="preserve">Payment terms</t>
  </si>
  <si>
    <t xml:space="preserve">Direct bill, 30 days</t>
  </si>
  <si>
    <t xml:space="preserve">Due date</t>
  </si>
  <si>
    <t xml:space="preserve">20 Dec 2026</t>
  </si>
  <si>
    <t xml:space="preserve">BILL TO</t>
  </si>
  <si>
    <t xml:space="preserve">Company</t>
  </si>
  <si>
    <t xml:space="preserve">Example Analytics Ltd.</t>
  </si>
  <si>
    <t xml:space="preserve">Attention</t>
  </si>
  <si>
    <t xml:space="preserve">Accounts payable</t>
  </si>
  <si>
    <t xml:space="preserve">Billing address</t>
  </si>
  <si>
    <t xml:space="preserve">55 Sample Street, Sampletown</t>
  </si>
  <si>
    <t xml:space="preserve">PO no.</t>
  </si>
  <si>
    <t xml:space="preserve">PO-55821</t>
  </si>
  <si>
    <t xml:space="preserve">GROUP AND STAY</t>
  </si>
  <si>
    <t xml:space="preserve">Group name</t>
  </si>
  <si>
    <t xml:space="preserve">Example Analytics sales conference</t>
  </si>
  <si>
    <t xml:space="preserve">Arrival</t>
  </si>
  <si>
    <t xml:space="preserve">16 Nov 2026</t>
  </si>
  <si>
    <t xml:space="preserve">Departure</t>
  </si>
  <si>
    <t xml:space="preserve">19 Nov 2026</t>
  </si>
  <si>
    <t xml:space="preserve">Rooms in block</t>
  </si>
  <si>
    <t xml:space="preserve">25</t>
  </si>
  <si>
    <t xml:space="preserve">Rooms picked up</t>
  </si>
  <si>
    <t xml:space="preserve">22</t>
  </si>
  <si>
    <t xml:space="preserve">ROOM BLOCK</t>
  </si>
  <si>
    <t xml:space="preserve">Description</t>
  </si>
  <si>
    <t xml:space="preserve">Qty</t>
  </si>
  <si>
    <t xml:space="preserve">Unit</t>
  </si>
  <si>
    <t xml:space="preserve">Rate</t>
  </si>
  <si>
    <t xml:space="preserve">Amount</t>
  </si>
  <si>
    <t xml:space="preserve">Standard king, 16-19 Nov (20 rooms x 3 nights)</t>
  </si>
  <si>
    <t xml:space="preserve">room night</t>
  </si>
  <si>
    <t xml:space="preserve">Executive suite, 16-19 Nov (2 rooms x 3 nights)</t>
  </si>
  <si>
    <t xml:space="preserve">Unused rooms below contracted pickup (1 room x 3 nights)</t>
  </si>
  <si>
    <t xml:space="preserve">Room block subtotal</t>
  </si>
  <si>
    <t xml:space="preserve">MEETING ROOMS</t>
  </si>
  <si>
    <t xml:space="preserve">Harbor Room, full-day meeting rental, 17-18 Nov</t>
  </si>
  <si>
    <t xml:space="preserve">day</t>
  </si>
  <si>
    <t xml:space="preserve">AV package: projector, screen, 2 microphones</t>
  </si>
  <si>
    <t xml:space="preserve">Meeting rooms subtotal</t>
  </si>
  <si>
    <t xml:space="preserve">FOOD AND BEVERAGE</t>
  </si>
  <si>
    <t xml:space="preserve">Welcome reception, 16 Nov</t>
  </si>
  <si>
    <t xml:space="preserve">guest</t>
  </si>
  <si>
    <t xml:space="preserve">Lunch buffet, 17-18 Nov</t>
  </si>
  <si>
    <t xml:space="preserve">cover</t>
  </si>
  <si>
    <t xml:space="preserve">Coffee breaks, 17-18 Nov</t>
  </si>
  <si>
    <t xml:space="preserve">Food and beverage subtotal</t>
  </si>
  <si>
    <t xml:space="preserve">Subtotal</t>
  </si>
  <si>
    <t xml:space="preserve">Room taxes, if applicable</t>
  </si>
  <si>
    <t xml:space="preserve">Sales tax on meeting rooms and food,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</si>
  <si>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</si>
  <si>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</si>
  <si>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</si>
  <si>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</si>
  <si>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</si>
  <si>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 or company card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</si>
  <si>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</si>
  <si>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</si>
  <si>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</si>
  <si>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</si>
  <si>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</si>
  <si>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GRP-7712 / PO-55821</t>
  </si>
  <si>
    <t xml:space="preserve">BILLING NOTES</t>
  </si>
  <si>
    <t xml:space="preserve">Charges follow group contract BLK-2026-118, including its room-block pickup terms: 90% of the 25-room block, so 23 rooms.</t>
  </si>
  <si>
    <t xml:space="preserve">Guests settled their own room service, bar and other extras at check-out; those charges are not on this invoice.</t>
  </si>
  <si>
    <t xml:space="preserve">The rooming list and banquet event orders are available on request.</t>
  </si>
  <si>
    <t xml:space="preserve">Please quote the invoice number and PO number with your payment.</t>
  </si>
  <si>
    <t xml:space="preserve">Template tip (not printed): to leave out a discount, tax or fee line, set its rate to 0%; to leave out a credit,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</si>
</sst>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5"/>
  <sheetViews>
    <sheetView showGridLines="0" workbookViewId="0"/>
  </sheetViews>
  <sheetFormatPr defaultRowHeight="15"/>
  <cols>
    <col min="1" max="1" width="51" customWidth="1"/>
    <col min="2" max="2" width="7" customWidth="1"/>
    <col min="3" max="3" width="12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4">
      <c r="A14" s="3" t="s">
        <v>19</v>
      </c>
      <c r="B14" s="20" t="s">
        <v>20</v>
      </c>
      <c r="C14" s="20"/>
      <c r="D14" s="20"/>
      <c r="E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24</v>
      </c>
      <c r="B18" s="20" t="s">
        <v>25</v>
      </c>
      <c r="C18" s="20"/>
      <c r="D18" s="20"/>
      <c r="E18" s="20"/>
    </row>
    <row r="19">
      <c r="A19" s="3" t="s">
        <v>26</v>
      </c>
      <c r="B19" s="20" t="s">
        <v>27</v>
      </c>
      <c r="C19" s="20"/>
      <c r="D19" s="20"/>
      <c r="E19" s="20"/>
    </row>
    <row r="20">
      <c r="A20" s="3" t="s">
        <v>28</v>
      </c>
      <c r="B20" s="20" t="s">
        <v>29</v>
      </c>
      <c r="C20" s="20"/>
      <c r="D20" s="20"/>
      <c r="E20" s="20"/>
    </row>
    <row r="22">
      <c r="A22" s="2" t="s">
        <v>30</v>
      </c>
    </row>
    <row r="23">
      <c r="A23" s="3" t="s">
        <v>31</v>
      </c>
      <c r="B23" s="20" t="s">
        <v>32</v>
      </c>
      <c r="C23" s="20"/>
      <c r="D23" s="20"/>
      <c r="E23" s="20"/>
    </row>
    <row r="24">
      <c r="A24" s="3" t="s">
        <v>33</v>
      </c>
      <c r="B24" s="20" t="s">
        <v>34</v>
      </c>
      <c r="C24" s="20"/>
      <c r="D24" s="20"/>
      <c r="E24" s="20"/>
    </row>
    <row r="25">
      <c r="A25" s="3" t="s">
        <v>35</v>
      </c>
      <c r="B25" s="20" t="s">
        <v>36</v>
      </c>
      <c r="C25" s="20"/>
      <c r="D25" s="20"/>
      <c r="E25" s="20"/>
    </row>
    <row r="26">
      <c r="A26" s="3" t="s">
        <v>37</v>
      </c>
      <c r="B26" s="20" t="s">
        <v>38</v>
      </c>
      <c r="C26" s="20"/>
      <c r="D26" s="20"/>
      <c r="E26" s="20"/>
    </row>
    <row r="27">
      <c r="A27" s="3" t="s">
        <v>39</v>
      </c>
      <c r="B27" s="20" t="s">
        <v>40</v>
      </c>
      <c r="C27" s="20"/>
      <c r="D27" s="20"/>
      <c r="E27" s="20"/>
    </row>
    <row r="29">
      <c r="A29" s="2" t="s">
        <v>41</v>
      </c>
    </row>
    <row r="30" ht="18" customHeight="1">
      <c r="A30" s="5" t="s">
        <v>42</v>
      </c>
      <c r="B30" s="19" t="s">
        <v>43</v>
      </c>
      <c r="C30" s="5" t="s">
        <v>44</v>
      </c>
      <c r="D30" s="19" t="s">
        <v>45</v>
      </c>
      <c r="E30" s="19" t="s">
        <v>46</v>
      </c>
    </row>
    <row r="31">
      <c r="A31" s="22" t="s">
        <v>47</v>
      </c>
      <c r="B31" s="7">
        <v>60</v>
      </c>
      <c r="C31" s="22" t="s">
        <v>48</v>
      </c>
      <c r="D31" s="8">
        <v>149</v>
      </c>
      <c r="E31" s="8">
        <f>IF(OR(B31="",D31=""),"",ROUND(B31*D31,2))</f>
        <v>8940</v>
      </c>
    </row>
    <row r="32">
      <c r="A32" s="22" t="s">
        <v>49</v>
      </c>
      <c r="B32" s="7">
        <v>6</v>
      </c>
      <c r="C32" s="22" t="s">
        <v>48</v>
      </c>
      <c r="D32" s="8">
        <v>289</v>
      </c>
      <c r="E32" s="8">
        <f>IF(OR(B32="",D32=""),"",ROUND(B32*D32,2))</f>
        <v>1734</v>
      </c>
    </row>
    <row r="33">
      <c r="A33" s="22" t="s">
        <v>50</v>
      </c>
      <c r="B33" s="7">
        <v>3</v>
      </c>
      <c r="C33" s="22" t="s">
        <v>48</v>
      </c>
      <c r="D33" s="8">
        <v>149</v>
      </c>
      <c r="E33" s="8">
        <f>IF(OR(B33="",D33=""),"",ROUND(B33*D33,2))</f>
        <v>447</v>
      </c>
    </row>
    <row r="34">
      <c r="A34" s="6"/>
      <c r="B34" s="7"/>
      <c r="C34" s="6"/>
      <c r="D34" s="8"/>
      <c r="E34" s="8" t="str">
        <f>IF(OR(B34="",D34=""),"",ROUND(B34*D34,2))</f>
        <v/>
      </c>
    </row>
    <row r="35">
      <c r="A35" s="17" t="s">
        <v>51</v>
      </c>
      <c r="B35" s="17"/>
      <c r="C35" s="17"/>
      <c r="D35" s="17"/>
      <c r="E35" s="11">
        <f>SUM(E31:E34)</f>
        <v>11121</v>
      </c>
    </row>
    <row r="37">
      <c r="A37" s="2" t="s">
        <v>52</v>
      </c>
    </row>
    <row r="38" ht="18" customHeight="1">
      <c r="A38" s="5" t="s">
        <v>42</v>
      </c>
      <c r="B38" s="19" t="s">
        <v>43</v>
      </c>
      <c r="C38" s="5" t="s">
        <v>44</v>
      </c>
      <c r="D38" s="19" t="s">
        <v>45</v>
      </c>
      <c r="E38" s="19" t="s">
        <v>46</v>
      </c>
    </row>
    <row r="39">
      <c r="A39" s="22" t="s">
        <v>53</v>
      </c>
      <c r="B39" s="7">
        <v>2</v>
      </c>
      <c r="C39" s="22" t="s">
        <v>54</v>
      </c>
      <c r="D39" s="8">
        <v>650</v>
      </c>
      <c r="E39" s="8">
        <f>IF(OR(B39="",D39=""),"",ROUND(B39*D39,2))</f>
        <v>1300</v>
      </c>
    </row>
    <row r="40">
      <c r="A40" s="22" t="s">
        <v>55</v>
      </c>
      <c r="B40" s="7">
        <v>2</v>
      </c>
      <c r="C40" s="22" t="s">
        <v>54</v>
      </c>
      <c r="D40" s="8">
        <v>180</v>
      </c>
      <c r="E40" s="8">
        <f>IF(OR(B40="",D40=""),"",ROUND(B40*D40,2))</f>
        <v>360</v>
      </c>
    </row>
    <row r="41">
      <c r="A41" s="6"/>
      <c r="B41" s="7"/>
      <c r="C41" s="6"/>
      <c r="D41" s="8"/>
      <c r="E41" s="8" t="str">
        <f>IF(OR(B41="",D41=""),"",ROUND(B41*D41,2))</f>
        <v/>
      </c>
    </row>
    <row r="42">
      <c r="A42" s="17" t="s">
        <v>56</v>
      </c>
      <c r="B42" s="17"/>
      <c r="C42" s="17"/>
      <c r="D42" s="17"/>
      <c r="E42" s="11">
        <f>SUM(E39:E41)</f>
        <v>1660</v>
      </c>
    </row>
    <row r="44">
      <c r="A44" s="2" t="s">
        <v>57</v>
      </c>
    </row>
    <row r="45" ht="18" customHeight="1">
      <c r="A45" s="5" t="s">
        <v>42</v>
      </c>
      <c r="B45" s="19" t="s">
        <v>43</v>
      </c>
      <c r="C45" s="5" t="s">
        <v>44</v>
      </c>
      <c r="D45" s="19" t="s">
        <v>45</v>
      </c>
      <c r="E45" s="19" t="s">
        <v>46</v>
      </c>
    </row>
    <row r="46">
      <c r="A46" s="22" t="s">
        <v>58</v>
      </c>
      <c r="B46" s="7">
        <v>45</v>
      </c>
      <c r="C46" s="22" t="s">
        <v>59</v>
      </c>
      <c r="D46" s="8">
        <v>34</v>
      </c>
      <c r="E46" s="8">
        <f>IF(OR(B46="",D46=""),"",ROUND(B46*D46,2))</f>
        <v>1530</v>
      </c>
    </row>
    <row r="47">
      <c r="A47" s="22" t="s">
        <v>60</v>
      </c>
      <c r="B47" s="7">
        <v>96</v>
      </c>
      <c r="C47" s="22" t="s">
        <v>61</v>
      </c>
      <c r="D47" s="8">
        <v>28</v>
      </c>
      <c r="E47" s="8">
        <f>IF(OR(B47="",D47=""),"",ROUND(B47*D47,2))</f>
        <v>2688</v>
      </c>
    </row>
    <row r="48">
      <c r="A48" s="22" t="s">
        <v>62</v>
      </c>
      <c r="B48" s="7">
        <v>100</v>
      </c>
      <c r="C48" s="22" t="s">
        <v>61</v>
      </c>
      <c r="D48" s="8">
        <v>9.5</v>
      </c>
      <c r="E48" s="8">
        <f>IF(OR(B48="",D48=""),"",ROUND(B48*D48,2))</f>
        <v>950</v>
      </c>
    </row>
    <row r="49">
      <c r="A49" s="6"/>
      <c r="B49" s="7"/>
      <c r="C49" s="6"/>
      <c r="D49" s="8"/>
      <c r="E49" s="8" t="str">
        <f>IF(OR(B49="",D49=""),"",ROUND(B49*D49,2))</f>
        <v/>
      </c>
    </row>
    <row r="50">
      <c r="A50" s="17" t="s">
        <v>63</v>
      </c>
      <c r="B50" s="17"/>
      <c r="C50" s="17"/>
      <c r="D50" s="17"/>
      <c r="E50" s="11">
        <f>SUM(E46:E49)</f>
        <v>5168</v>
      </c>
    </row>
    <row r="52">
      <c r="A52" s="9" t="s">
        <v>64</v>
      </c>
      <c r="B52" s="9"/>
      <c r="C52" s="9"/>
      <c r="D52" s="9"/>
      <c r="E52" s="10">
        <f>SUM(E31:E34,E39:E41,E46:E49)</f>
        <v>17949</v>
      </c>
    </row>
    <row r="53">
      <c r="A53" s="9" t="s">
        <v>65</v>
      </c>
      <c r="B53" s="9"/>
      <c r="C53" s="9"/>
      <c r="D53" s="13">
        <v>0</v>
      </c>
      <c r="E53" s="10">
        <f>ROUND(SUM(E31:E34)*D53,2)</f>
        <v>0</v>
      </c>
    </row>
    <row r="54">
      <c r="A54" s="9" t="s">
        <v>66</v>
      </c>
      <c r="B54" s="9"/>
      <c r="C54" s="9"/>
      <c r="D54" s="13">
        <v>0</v>
      </c>
      <c r="E54" s="10">
        <f>ROUND(SUM(E39:E41,E46:E49)*D54,2)</f>
        <v>0</v>
      </c>
    </row>
    <row r="55">
      <c r="A55" s="17" t="s">
        <v>67</v>
      </c>
      <c r="B55" s="17"/>
      <c r="C55" s="17"/>
      <c r="D55" s="17"/>
      <c r="E55" s="11">
        <f>E52+E53+E54</f>
        <v>17949</v>
      </c>
    </row>
    <row r="56">
      <c r="A56" s="9" t="s">
        <v>68</v>
      </c>
      <c r="B56" s="9"/>
      <c r="C56" s="9"/>
      <c r="D56" s="9"/>
      <c r="E56" s="12">
        <v>4000</v>
      </c>
    </row>
    <row r="58">
      <c r="A58" s="24" t="s">
        <v>69</v>
      </c>
      <c r="B58" s="24"/>
      <c r="C58" s="24"/>
      <c r="D58" s="24"/>
      <c r="E58" s="25">
        <f>E55-E56</f>
        <v>13949</v>
      </c>
    </row>
    <row r="60">
      <c r="A60" s="2" t="s">
        <v>70</v>
      </c>
    </row>
    <row r="61">
      <c r="A61" s="3" t="s">
        <v>71</v>
      </c>
      <c r="B61" s="20" t="s">
        <v>72</v>
      </c>
      <c r="C61" s="20"/>
      <c r="D61" s="20"/>
      <c r="E61" s="20"/>
    </row>
    <row r="62">
      <c r="A62" s="3" t="s">
        <v>73</v>
      </c>
      <c r="B62" s="20" t="s">
        <v>74</v>
      </c>
      <c r="C62" s="20"/>
      <c r="D62" s="20"/>
      <c r="E62" s="20"/>
    </row>
    <row r="63">
      <c r="A63" s="3" t="s">
        <v>75</v>
      </c>
      <c r="B63" s="20" t="s">
        <v>76</v>
      </c>
      <c r="C63" s="20"/>
      <c r="D63" s="20"/>
      <c r="E63" s="20"/>
    </row>
    <row r="64">
      <c r="A64" s="3" t="s">
        <v>77</v>
      </c>
      <c r="B64" s="20" t="s">
        <v>78</v>
      </c>
      <c r="C64" s="20"/>
      <c r="D64" s="20"/>
      <c r="E64" s="20"/>
    </row>
    <row r="66">
      <c r="A66" s="2" t="s">
        <v>79</v>
      </c>
    </row>
    <row r="67" ht="28" customHeight="1">
      <c r="A67" s="21" t="s">
        <v>80</v>
      </c>
      <c r="B67" s="21"/>
      <c r="C67" s="21"/>
      <c r="D67" s="21"/>
      <c r="E67" s="21"/>
    </row>
    <row r="68" ht="28" customHeight="1">
      <c r="A68" s="21" t="s">
        <v>81</v>
      </c>
      <c r="B68" s="21"/>
      <c r="C68" s="21"/>
      <c r="D68" s="21"/>
      <c r="E68" s="21"/>
    </row>
    <row r="69">
      <c r="A69" s="21" t="s">
        <v>82</v>
      </c>
      <c r="B69" s="21"/>
      <c r="C69" s="21"/>
      <c r="D69" s="21"/>
      <c r="E69" s="21"/>
    </row>
    <row r="72" ht="15" customHeight="1">
      <c r="A72" s="14" t="s">
        <v>83</v>
      </c>
      <c r="B72" s="14"/>
      <c r="C72" s="14"/>
      <c r="D72" s="14"/>
      <c r="E72" s="14"/>
    </row>
    <row r="75" ht="30" customHeight="1">
      <c r="A75" s="26" t="s">
        <v>84</v>
      </c>
      <c r="B75" s="26"/>
      <c r="C75" s="26"/>
      <c r="D75" s="26"/>
      <c r="E75" s="26"/>
    </row>
  </sheetData>
  <mergeCells count="37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4:E14"/>
    <mergeCell ref="B17:E17"/>
    <mergeCell ref="B18:E18"/>
    <mergeCell ref="B19:E19"/>
    <mergeCell ref="B20:E20"/>
    <mergeCell ref="B23:E23"/>
    <mergeCell ref="B24:E24"/>
    <mergeCell ref="B25:E25"/>
    <mergeCell ref="B26:E26"/>
    <mergeCell ref="B27:E27"/>
    <mergeCell ref="A35:D35"/>
    <mergeCell ref="A42:D42"/>
    <mergeCell ref="A50:D50"/>
    <mergeCell ref="A52:D52"/>
    <mergeCell ref="A53:C53"/>
    <mergeCell ref="A54:C54"/>
    <mergeCell ref="A55:D55"/>
    <mergeCell ref="A56:D56"/>
    <mergeCell ref="A58:D58"/>
    <mergeCell ref="B61:E61"/>
    <mergeCell ref="B62:E62"/>
    <mergeCell ref="B63:E63"/>
    <mergeCell ref="B64:E64"/>
    <mergeCell ref="A67:E67"/>
    <mergeCell ref="A68:E68"/>
    <mergeCell ref="A69:E69"/>
    <mergeCell ref="A72:E72"/>
    <mergeCell ref="A75:E7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GROUP BOOKING INVOICE</dc:title>
  <dc:subject>Hotel group booking invoice (direct bill)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