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Invoice!$A$1:$E$86</definedName>
  </definedNames>
  <calcPr calcId="191029" fullCalcOnLoad="1"/>
</workbook>
</file>

<file path=xl/sharedStrings.xml><?xml version="1.0" encoding="utf-8"?>
<sst xmlns="http://schemas.openxmlformats.org/spreadsheetml/2006/main" count="89" uniqueCount="89">
  <si>
    <t xml:space="preserve">LANDSCAPING INVOICE</t>
  </si>
  <si>
    <t xml:space="preserve">LANDSCAPE CONTRACTOR</t>
  </si>
  <si>
    <t xml:space="preserve">Business name</t>
  </si>
  <si>
    <t xml:space="preserve">Example Landscape Design</t>
  </si>
  <si>
    <t xml:space="preserve">Address</t>
  </si>
  <si>
    <t xml:space="preserve">58 Example Lane, Sampletown</t>
  </si>
  <si>
    <t xml:space="preserve">Phone / email</t>
  </si>
  <si>
    <t xml:space="preserve">[Phone or email]</t>
  </si>
  <si>
    <t xml:space="preserve">License no.</t>
  </si>
  <si>
    <t xml:space="preserve">[License no., if required where you work]</t>
  </si>
  <si>
    <t xml:space="preserve">INVOICE DETAILS</t>
  </si>
  <si>
    <t xml:space="preserve">Invoice no.</t>
  </si>
  <si>
    <t xml:space="preserve">LI-4102</t>
  </si>
  <si>
    <t xml:space="preserve">Invoice date</t>
  </si>
  <si>
    <t xml:space="preserve">Dec 4, 2026</t>
  </si>
  <si>
    <t xml:space="preserve">Payment terms</t>
  </si>
  <si>
    <t xml:space="preserve">Net 15</t>
  </si>
  <si>
    <t xml:space="preserve">Due date</t>
  </si>
  <si>
    <t xml:space="preserve">Dec 19, 2026</t>
  </si>
  <si>
    <t xml:space="preserve">Work order no.</t>
  </si>
  <si>
    <t xml:space="preserve">WO-4102</t>
  </si>
  <si>
    <t xml:space="preserve">BILL TO (CLIENT)</t>
  </si>
  <si>
    <t xml:space="preserve">Client name</t>
  </si>
  <si>
    <t xml:space="preserve">Robin Example</t>
  </si>
  <si>
    <t xml:space="preserve">16 Sample Court, Sampletown</t>
  </si>
  <si>
    <t xml:space="preserve">WORK COMPLETED</t>
  </si>
  <si>
    <t xml:space="preserve">Property address</t>
  </si>
  <si>
    <t xml:space="preserve">Work dates</t>
  </si>
  <si>
    <t xml:space="preserve">Nov 16-25, 2026</t>
  </si>
  <si>
    <t xml:space="preserve">Project area</t>
  </si>
  <si>
    <t xml:space="preserve">Backyard, about 1,200 sq ft</t>
  </si>
  <si>
    <t xml:space="preserve">Design plan</t>
  </si>
  <si>
    <t xml:space="preserve">Planting plan LP-2, revised Nov 6, 2026</t>
  </si>
  <si>
    <t xml:space="preserve">SITE PREPARATION</t>
  </si>
  <si>
    <t xml:space="preserve">Description</t>
  </si>
  <si>
    <t xml:space="preserve">Qty</t>
  </si>
  <si>
    <t xml:space="preserve">Unit</t>
  </si>
  <si>
    <t xml:space="preserve">Unit price</t>
  </si>
  <si>
    <t xml:space="preserve">Amount</t>
  </si>
  <si>
    <t xml:space="preserve">Remove existing sod and weeds</t>
  </si>
  <si>
    <t xml:space="preserve">sq ft</t>
  </si>
  <si>
    <t xml:space="preserve">Grade and amend soil with 3 in. of compost</t>
  </si>
  <si>
    <t xml:space="preserve">cu yd</t>
  </si>
  <si>
    <t xml:space="preserve">Site preparation subtotal</t>
  </si>
  <si>
    <t xml:space="preserve">HARDSCAPE</t>
  </si>
  <si>
    <t xml:space="preserve">Paver patio on a compacted base</t>
  </si>
  <si>
    <t xml:space="preserve">Flagstone path set in gravel</t>
  </si>
  <si>
    <t xml:space="preserve">Steel bed edging</t>
  </si>
  <si>
    <t xml:space="preserve">lin ft</t>
  </si>
  <si>
    <t xml:space="preserve">Hardscape subtotal</t>
  </si>
  <si>
    <t xml:space="preserve">PLANTS</t>
  </si>
  <si>
    <t xml:space="preserve">Japanese maple, 15-gal container</t>
  </si>
  <si>
    <t xml:space="preserve">each</t>
  </si>
  <si>
    <t xml:space="preserve">Boxwood, 5-gal container</t>
  </si>
  <si>
    <t xml:space="preserve">Hydrangea, 3-gal container</t>
  </si>
  <si>
    <t xml:space="preserve">Perennials, 1-gal container</t>
  </si>
  <si>
    <t xml:space="preserve">Hardwood mulch, 3 in. deep</t>
  </si>
  <si>
    <t xml:space="preserve">Plants subtotal</t>
  </si>
  <si>
    <t xml:space="preserve">IRRIGATION</t>
  </si>
  <si>
    <t xml:space="preserve">Drip zone for planting beds</t>
  </si>
  <si>
    <t xml:space="preserve">zone</t>
  </si>
  <si>
    <t xml:space="preserve">Smart irrigation controller</t>
  </si>
  <si>
    <t xml:space="preserve">Irrigation subtotal</t>
  </si>
  <si>
    <t xml:space="preserve">LABOR</t>
  </si>
  <si>
    <t xml:space="preserve">Planting and bed preparation</t>
  </si>
  <si>
    <t xml:space="preserve">hour</t>
  </si>
  <si>
    <t xml:space="preserve">Final cleanup and walkthrough</t>
  </si>
  <si>
    <t xml:space="preserve">Labor subtotal</t>
  </si>
  <si>
    <t xml:space="preserve">Subtotal</t>
  </si>
  <si>
    <t xml:space="preserve">Sales tax on work and materials, if applicable</t>
  </si>
  <si>
    <t xml:space="preserve">Green-waste disposal fee, passed through at cost</t>
  </si>
  <si>
    <t xml:space="preserve">Total</t>
  </si>
  <si>
    <t xml:space="preserve">Less: deposit received</t>
  </si>
  <si>
    <t xml:space="preserve">Amount due</t>
  </si>
  <si>
    <t xml:space="preserve">HOW TO PAY</t>
  </si>
  <si>
    <t xml:space="preserve">Accepted methods</t>
  </si>
  <si>
    <t xml:space="preserve">Bank transfer, ACH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</si>
  <si>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</si>
  <si>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</si>
  <si>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</si>
  <si>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</si>
  <si>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</si>
  <si>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LI-4102, WO-4102</t>
  </si>
  <si>
    <t xml:space="preserve">JOB NOTES</t>
  </si>
  <si>
    <t xml:space="preserve">Work completed as agreed under work order WO-4102 (16,094.00), plus 1 cu yd of hardwood mulch added at the client's request at the final walkthrough (58.00).</t>
  </si>
  <si>
    <t xml:space="preserve">The green-waste disposal fee is the landfill and green-waste charge, passed through at cost.</t>
  </si>
  <si>
    <t xml:space="preserve">Deposit of 1,609.40 received on Nov 12, 2026.</t>
  </si>
  <si>
    <t xml:space="preserve">Please quote the invoice and work order numbers with your payment.</t>
  </si>
  <si>
    <t xml:space="preserve">Template tip (not printed): To leave out "Sales tax on work and materials, if applicable", set its rate to 0%; to leave out "Green-waste disposal fee, passed through at cost" or "Less: deposit received", set the amount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</si>
</sst>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89"/>
  <sheetViews>
    <sheetView showGridLines="0" workbookViewId="0"/>
  </sheetViews>
  <sheetFormatPr defaultRowHeight="15"/>
  <cols>
    <col min="1" max="1" width="52" customWidth="1"/>
    <col min="2" max="2" width="7" customWidth="1"/>
    <col min="3" max="3" width="10" customWidth="1"/>
    <col min="4" max="4" width="12" customWidth="1"/>
    <col min="5" max="5" width="11" customWidth="1"/>
  </cols>
  <sheetData>
    <row r="1" ht="30" customHeight="1">
      <c r="A1" s="1" t="s">
        <v>0</v>
      </c>
      <c r="B1" s="1"/>
      <c r="C1" s="1"/>
      <c r="D1" s="1"/>
      <c r="E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</row>
    <row r="5">
      <c r="A5" s="3" t="s">
        <v>4</v>
      </c>
      <c r="B5" s="20" t="s">
        <v>5</v>
      </c>
      <c r="C5" s="20"/>
      <c r="D5" s="20"/>
      <c r="E5" s="20"/>
    </row>
    <row r="6">
      <c r="A6" s="3" t="s">
        <v>6</v>
      </c>
      <c r="B6" s="20" t="s">
        <v>7</v>
      </c>
      <c r="C6" s="20"/>
      <c r="D6" s="20"/>
      <c r="E6" s="20"/>
    </row>
    <row r="7">
      <c r="A7" s="3" t="s">
        <v>8</v>
      </c>
      <c r="B7" s="20" t="s">
        <v>9</v>
      </c>
      <c r="C7" s="20"/>
      <c r="D7" s="20"/>
      <c r="E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</row>
    <row r="11">
      <c r="A11" s="3" t="s">
        <v>13</v>
      </c>
      <c r="B11" s="20" t="s">
        <v>14</v>
      </c>
      <c r="C11" s="20"/>
      <c r="D11" s="20"/>
      <c r="E11" s="20"/>
    </row>
    <row r="12">
      <c r="A12" s="3" t="s">
        <v>15</v>
      </c>
      <c r="B12" s="20" t="s">
        <v>16</v>
      </c>
      <c r="C12" s="20"/>
      <c r="D12" s="20"/>
      <c r="E12" s="20"/>
    </row>
    <row r="13">
      <c r="A13" s="3" t="s">
        <v>17</v>
      </c>
      <c r="B13" s="20" t="s">
        <v>18</v>
      </c>
      <c r="C13" s="20"/>
      <c r="D13" s="20"/>
      <c r="E13" s="20"/>
    </row>
    <row r="14">
      <c r="A14" s="3" t="s">
        <v>19</v>
      </c>
      <c r="B14" s="20" t="s">
        <v>20</v>
      </c>
      <c r="C14" s="20"/>
      <c r="D14" s="20"/>
      <c r="E14" s="20"/>
    </row>
    <row r="16">
      <c r="A16" s="2" t="s">
        <v>21</v>
      </c>
    </row>
    <row r="17">
      <c r="A17" s="3" t="s">
        <v>22</v>
      </c>
      <c r="B17" s="20" t="s">
        <v>23</v>
      </c>
      <c r="C17" s="20"/>
      <c r="D17" s="20"/>
      <c r="E17" s="20"/>
    </row>
    <row r="18">
      <c r="A18" s="3" t="s">
        <v>6</v>
      </c>
      <c r="B18" s="20" t="s">
        <v>7</v>
      </c>
      <c r="C18" s="20"/>
      <c r="D18" s="20"/>
      <c r="E18" s="20"/>
    </row>
    <row r="19">
      <c r="A19" s="3" t="s">
        <v>4</v>
      </c>
      <c r="B19" s="20" t="s">
        <v>24</v>
      </c>
      <c r="C19" s="20"/>
      <c r="D19" s="20"/>
      <c r="E19" s="20"/>
    </row>
    <row r="21">
      <c r="A21" s="2" t="s">
        <v>25</v>
      </c>
    </row>
    <row r="22">
      <c r="A22" s="3" t="s">
        <v>26</v>
      </c>
      <c r="B22" s="20" t="s">
        <v>24</v>
      </c>
      <c r="C22" s="20"/>
      <c r="D22" s="20"/>
      <c r="E22" s="20"/>
    </row>
    <row r="23">
      <c r="A23" s="3" t="s">
        <v>27</v>
      </c>
      <c r="B23" s="20" t="s">
        <v>28</v>
      </c>
      <c r="C23" s="20"/>
      <c r="D23" s="20"/>
      <c r="E23" s="20"/>
    </row>
    <row r="24">
      <c r="A24" s="3" t="s">
        <v>29</v>
      </c>
      <c r="B24" s="20" t="s">
        <v>30</v>
      </c>
      <c r="C24" s="20"/>
      <c r="D24" s="20"/>
      <c r="E24" s="20"/>
    </row>
    <row r="25">
      <c r="A25" s="3" t="s">
        <v>31</v>
      </c>
      <c r="B25" s="20" t="s">
        <v>32</v>
      </c>
      <c r="C25" s="20"/>
      <c r="D25" s="20"/>
      <c r="E25" s="20"/>
    </row>
    <row r="27">
      <c r="A27" s="2" t="s">
        <v>33</v>
      </c>
    </row>
    <row r="28" ht="18" customHeight="1">
      <c r="A28" s="5" t="s">
        <v>34</v>
      </c>
      <c r="B28" s="19" t="s">
        <v>35</v>
      </c>
      <c r="C28" s="5" t="s">
        <v>36</v>
      </c>
      <c r="D28" s="19" t="s">
        <v>37</v>
      </c>
      <c r="E28" s="19" t="s">
        <v>38</v>
      </c>
    </row>
    <row r="29">
      <c r="A29" s="22" t="s">
        <v>39</v>
      </c>
      <c r="B29" s="7">
        <v>1200</v>
      </c>
      <c r="C29" s="22" t="s">
        <v>40</v>
      </c>
      <c r="D29" s="8">
        <v>0.85</v>
      </c>
      <c r="E29" s="8">
        <f>IF(OR(B29="",D29=""),"",ROUND(B29*D29,2))</f>
        <v>1020</v>
      </c>
    </row>
    <row r="30">
      <c r="A30" s="22" t="s">
        <v>41</v>
      </c>
      <c r="B30" s="7">
        <v>11</v>
      </c>
      <c r="C30" s="22" t="s">
        <v>42</v>
      </c>
      <c r="D30" s="8">
        <v>68</v>
      </c>
      <c r="E30" s="8">
        <f>IF(OR(B30="",D30=""),"",ROUND(B30*D30,2))</f>
        <v>748</v>
      </c>
    </row>
    <row r="31">
      <c r="A31" s="6"/>
      <c r="B31" s="7"/>
      <c r="C31" s="6"/>
      <c r="D31" s="8"/>
      <c r="E31" s="8" t="str">
        <f>IF(OR(B31="",D31=""),"",ROUND(B31*D31,2))</f>
        <v/>
      </c>
    </row>
    <row r="32">
      <c r="A32" s="17" t="s">
        <v>43</v>
      </c>
      <c r="B32" s="17"/>
      <c r="C32" s="17"/>
      <c r="D32" s="17"/>
      <c r="E32" s="11">
        <f>SUM(E29:E31)</f>
        <v>1768</v>
      </c>
    </row>
    <row r="34">
      <c r="A34" s="2" t="s">
        <v>44</v>
      </c>
    </row>
    <row r="35" ht="18" customHeight="1">
      <c r="A35" s="5" t="s">
        <v>34</v>
      </c>
      <c r="B35" s="19" t="s">
        <v>35</v>
      </c>
      <c r="C35" s="5" t="s">
        <v>36</v>
      </c>
      <c r="D35" s="19" t="s">
        <v>37</v>
      </c>
      <c r="E35" s="19" t="s">
        <v>38</v>
      </c>
    </row>
    <row r="36">
      <c r="A36" s="22" t="s">
        <v>45</v>
      </c>
      <c r="B36" s="7">
        <v>280</v>
      </c>
      <c r="C36" s="22" t="s">
        <v>40</v>
      </c>
      <c r="D36" s="8">
        <v>22</v>
      </c>
      <c r="E36" s="8">
        <f>IF(OR(B36="",D36=""),"",ROUND(B36*D36,2))</f>
        <v>6160</v>
      </c>
    </row>
    <row r="37">
      <c r="A37" s="22" t="s">
        <v>46</v>
      </c>
      <c r="B37" s="7">
        <v>60</v>
      </c>
      <c r="C37" s="22" t="s">
        <v>40</v>
      </c>
      <c r="D37" s="8">
        <v>18.5</v>
      </c>
      <c r="E37" s="8">
        <f>IF(OR(B37="",D37=""),"",ROUND(B37*D37,2))</f>
        <v>1110</v>
      </c>
    </row>
    <row r="38">
      <c r="A38" s="22" t="s">
        <v>47</v>
      </c>
      <c r="B38" s="7">
        <v>140</v>
      </c>
      <c r="C38" s="22" t="s">
        <v>48</v>
      </c>
      <c r="D38" s="8">
        <v>6.25</v>
      </c>
      <c r="E38" s="8">
        <f>IF(OR(B38="",D38=""),"",ROUND(B38*D38,2))</f>
        <v>875</v>
      </c>
    </row>
    <row r="39">
      <c r="A39" s="6"/>
      <c r="B39" s="7"/>
      <c r="C39" s="6"/>
      <c r="D39" s="8"/>
      <c r="E39" s="8" t="str">
        <f>IF(OR(B39="",D39=""),"",ROUND(B39*D39,2))</f>
        <v/>
      </c>
    </row>
    <row r="40">
      <c r="A40" s="17" t="s">
        <v>49</v>
      </c>
      <c r="B40" s="17"/>
      <c r="C40" s="17"/>
      <c r="D40" s="17"/>
      <c r="E40" s="11">
        <f>SUM(E36:E39)</f>
        <v>8145</v>
      </c>
    </row>
    <row r="42">
      <c r="A42" s="2" t="s">
        <v>50</v>
      </c>
    </row>
    <row r="43" ht="18" customHeight="1">
      <c r="A43" s="5" t="s">
        <v>34</v>
      </c>
      <c r="B43" s="19" t="s">
        <v>35</v>
      </c>
      <c r="C43" s="5" t="s">
        <v>36</v>
      </c>
      <c r="D43" s="19" t="s">
        <v>37</v>
      </c>
      <c r="E43" s="19" t="s">
        <v>38</v>
      </c>
    </row>
    <row r="44">
      <c r="A44" s="22" t="s">
        <v>51</v>
      </c>
      <c r="B44" s="7">
        <v>2</v>
      </c>
      <c r="C44" s="22" t="s">
        <v>52</v>
      </c>
      <c r="D44" s="8">
        <v>185</v>
      </c>
      <c r="E44" s="8">
        <f>IF(OR(B44="",D44=""),"",ROUND(B44*D44,2))</f>
        <v>370</v>
      </c>
    </row>
    <row r="45">
      <c r="A45" s="22" t="s">
        <v>53</v>
      </c>
      <c r="B45" s="7">
        <v>12</v>
      </c>
      <c r="C45" s="22" t="s">
        <v>52</v>
      </c>
      <c r="D45" s="8">
        <v>42</v>
      </c>
      <c r="E45" s="8">
        <f>IF(OR(B45="",D45=""),"",ROUND(B45*D45,2))</f>
        <v>504</v>
      </c>
    </row>
    <row r="46">
      <c r="A46" s="22" t="s">
        <v>54</v>
      </c>
      <c r="B46" s="7">
        <v>8</v>
      </c>
      <c r="C46" s="22" t="s">
        <v>52</v>
      </c>
      <c r="D46" s="8">
        <v>34</v>
      </c>
      <c r="E46" s="8">
        <f>IF(OR(B46="",D46=""),"",ROUND(B46*D46,2))</f>
        <v>272</v>
      </c>
    </row>
    <row r="47">
      <c r="A47" s="22" t="s">
        <v>55</v>
      </c>
      <c r="B47" s="7">
        <v>36</v>
      </c>
      <c r="C47" s="22" t="s">
        <v>52</v>
      </c>
      <c r="D47" s="8">
        <v>14.5</v>
      </c>
      <c r="E47" s="8">
        <f>IF(OR(B47="",D47=""),"",ROUND(B47*D47,2))</f>
        <v>522</v>
      </c>
    </row>
    <row r="48">
      <c r="A48" s="22" t="s">
        <v>56</v>
      </c>
      <c r="B48" s="7">
        <v>7</v>
      </c>
      <c r="C48" s="22" t="s">
        <v>42</v>
      </c>
      <c r="D48" s="8">
        <v>58</v>
      </c>
      <c r="E48" s="8">
        <f>IF(OR(B48="",D48=""),"",ROUND(B48*D48,2))</f>
        <v>406</v>
      </c>
    </row>
    <row r="49">
      <c r="A49" s="6"/>
      <c r="B49" s="7"/>
      <c r="C49" s="6"/>
      <c r="D49" s="8"/>
      <c r="E49" s="8" t="str">
        <f>IF(OR(B49="",D49=""),"",ROUND(B49*D49,2))</f>
        <v/>
      </c>
    </row>
    <row r="50">
      <c r="A50" s="17" t="s">
        <v>57</v>
      </c>
      <c r="B50" s="17"/>
      <c r="C50" s="17"/>
      <c r="D50" s="17"/>
      <c r="E50" s="11">
        <f>SUM(E44:E49)</f>
        <v>2074</v>
      </c>
    </row>
    <row r="52">
      <c r="A52" s="2" t="s">
        <v>58</v>
      </c>
    </row>
    <row r="53" ht="18" customHeight="1">
      <c r="A53" s="5" t="s">
        <v>34</v>
      </c>
      <c r="B53" s="19" t="s">
        <v>35</v>
      </c>
      <c r="C53" s="5" t="s">
        <v>36</v>
      </c>
      <c r="D53" s="19" t="s">
        <v>37</v>
      </c>
      <c r="E53" s="19" t="s">
        <v>38</v>
      </c>
    </row>
    <row r="54">
      <c r="A54" s="22" t="s">
        <v>59</v>
      </c>
      <c r="B54" s="7">
        <v>2</v>
      </c>
      <c r="C54" s="22" t="s">
        <v>60</v>
      </c>
      <c r="D54" s="8">
        <v>650</v>
      </c>
      <c r="E54" s="8">
        <f>IF(OR(B54="",D54=""),"",ROUND(B54*D54,2))</f>
        <v>1300</v>
      </c>
    </row>
    <row r="55">
      <c r="A55" s="22" t="s">
        <v>61</v>
      </c>
      <c r="B55" s="7">
        <v>1</v>
      </c>
      <c r="C55" s="22" t="s">
        <v>52</v>
      </c>
      <c r="D55" s="8">
        <v>285</v>
      </c>
      <c r="E55" s="8">
        <f>IF(OR(B55="",D55=""),"",ROUND(B55*D55,2))</f>
        <v>285</v>
      </c>
    </row>
    <row r="56">
      <c r="A56" s="6"/>
      <c r="B56" s="7"/>
      <c r="C56" s="6"/>
      <c r="D56" s="8"/>
      <c r="E56" s="8" t="str">
        <f>IF(OR(B56="",D56=""),"",ROUND(B56*D56,2))</f>
        <v/>
      </c>
    </row>
    <row r="57">
      <c r="A57" s="17" t="s">
        <v>62</v>
      </c>
      <c r="B57" s="17"/>
      <c r="C57" s="17"/>
      <c r="D57" s="17"/>
      <c r="E57" s="11">
        <f>SUM(E54:E56)</f>
        <v>1585</v>
      </c>
    </row>
    <row r="59">
      <c r="A59" s="2" t="s">
        <v>63</v>
      </c>
    </row>
    <row r="60" ht="18" customHeight="1">
      <c r="A60" s="5" t="s">
        <v>34</v>
      </c>
      <c r="B60" s="19" t="s">
        <v>35</v>
      </c>
      <c r="C60" s="5" t="s">
        <v>36</v>
      </c>
      <c r="D60" s="19" t="s">
        <v>37</v>
      </c>
      <c r="E60" s="19" t="s">
        <v>38</v>
      </c>
    </row>
    <row r="61">
      <c r="A61" s="22" t="s">
        <v>64</v>
      </c>
      <c r="B61" s="7">
        <v>32</v>
      </c>
      <c r="C61" s="22" t="s">
        <v>65</v>
      </c>
      <c r="D61" s="8">
        <v>65</v>
      </c>
      <c r="E61" s="8">
        <f>IF(OR(B61="",D61=""),"",ROUND(B61*D61,2))</f>
        <v>2080</v>
      </c>
    </row>
    <row r="62">
      <c r="A62" s="22" t="s">
        <v>66</v>
      </c>
      <c r="B62" s="7">
        <v>4</v>
      </c>
      <c r="C62" s="22" t="s">
        <v>65</v>
      </c>
      <c r="D62" s="8">
        <v>65</v>
      </c>
      <c r="E62" s="8">
        <f>IF(OR(B62="",D62=""),"",ROUND(B62*D62,2))</f>
        <v>260</v>
      </c>
    </row>
    <row r="63">
      <c r="A63" s="6"/>
      <c r="B63" s="7"/>
      <c r="C63" s="6"/>
      <c r="D63" s="8"/>
      <c r="E63" s="8" t="str">
        <f>IF(OR(B63="",D63=""),"",ROUND(B63*D63,2))</f>
        <v/>
      </c>
    </row>
    <row r="64">
      <c r="A64" s="17" t="s">
        <v>67</v>
      </c>
      <c r="B64" s="17"/>
      <c r="C64" s="17"/>
      <c r="D64" s="17"/>
      <c r="E64" s="11">
        <f>SUM(E61:E63)</f>
        <v>2340</v>
      </c>
    </row>
    <row r="66">
      <c r="A66" s="9" t="s">
        <v>68</v>
      </c>
      <c r="B66" s="9"/>
      <c r="C66" s="9"/>
      <c r="D66" s="9"/>
      <c r="E66" s="10">
        <f>SUM(E29:E31,E36:E39,E44:E49,E54:E56,E61:E63)</f>
        <v>15912</v>
      </c>
    </row>
    <row r="67">
      <c r="A67" s="9" t="s">
        <v>69</v>
      </c>
      <c r="B67" s="9"/>
      <c r="C67" s="9"/>
      <c r="D67" s="13">
        <v>0</v>
      </c>
      <c r="E67" s="10">
        <f>ROUND((E66)*D67,2)</f>
        <v>0</v>
      </c>
    </row>
    <row r="68">
      <c r="A68" s="9" t="s">
        <v>70</v>
      </c>
      <c r="B68" s="9"/>
      <c r="C68" s="9"/>
      <c r="D68" s="9"/>
      <c r="E68" s="12">
        <v>240</v>
      </c>
    </row>
    <row r="69">
      <c r="A69" s="17" t="s">
        <v>71</v>
      </c>
      <c r="B69" s="17"/>
      <c r="C69" s="17"/>
      <c r="D69" s="17"/>
      <c r="E69" s="11">
        <f>E66+E67+E68</f>
        <v>16152</v>
      </c>
    </row>
    <row r="70">
      <c r="A70" s="9" t="s">
        <v>72</v>
      </c>
      <c r="B70" s="9"/>
      <c r="C70" s="9"/>
      <c r="D70" s="9"/>
      <c r="E70" s="12">
        <v>1609.4</v>
      </c>
    </row>
    <row r="72">
      <c r="A72" s="24" t="s">
        <v>73</v>
      </c>
      <c r="B72" s="24"/>
      <c r="C72" s="24"/>
      <c r="D72" s="24"/>
      <c r="E72" s="25">
        <f>E69-E70</f>
        <v>14542.6</v>
      </c>
    </row>
    <row r="74">
      <c r="A74" s="2" t="s">
        <v>74</v>
      </c>
    </row>
    <row r="75">
      <c r="A75" s="3" t="s">
        <v>75</v>
      </c>
      <c r="B75" s="20" t="s">
        <v>76</v>
      </c>
      <c r="C75" s="20"/>
      <c r="D75" s="20"/>
      <c r="E75" s="20"/>
    </row>
    <row r="76">
      <c r="A76" s="3" t="s">
        <v>77</v>
      </c>
      <c r="B76" s="20" t="s">
        <v>78</v>
      </c>
      <c r="C76" s="20"/>
      <c r="D76" s="20"/>
      <c r="E76" s="20"/>
    </row>
    <row r="77">
      <c r="A77" s="3" t="s">
        <v>79</v>
      </c>
      <c r="B77" s="20" t="s">
        <v>80</v>
      </c>
      <c r="C77" s="20"/>
      <c r="D77" s="20"/>
      <c r="E77" s="20"/>
    </row>
    <row r="78">
      <c r="A78" s="3" t="s">
        <v>81</v>
      </c>
      <c r="B78" s="20" t="s">
        <v>82</v>
      </c>
      <c r="C78" s="20"/>
      <c r="D78" s="20"/>
      <c r="E78" s="20"/>
    </row>
    <row r="80">
      <c r="A80" s="2" t="s">
        <v>83</v>
      </c>
    </row>
    <row r="81" ht="28" customHeight="1">
      <c r="A81" s="21" t="s">
        <v>84</v>
      </c>
      <c r="B81" s="21"/>
      <c r="C81" s="21"/>
      <c r="D81" s="21"/>
      <c r="E81" s="21"/>
    </row>
    <row r="82">
      <c r="A82" s="21" t="s">
        <v>85</v>
      </c>
      <c r="B82" s="21"/>
      <c r="C82" s="21"/>
      <c r="D82" s="21"/>
      <c r="E82" s="21"/>
    </row>
    <row r="83">
      <c r="A83" s="21" t="s">
        <v>86</v>
      </c>
      <c r="B83" s="21"/>
      <c r="C83" s="21"/>
      <c r="D83" s="21"/>
      <c r="E83" s="21"/>
    </row>
    <row r="86" ht="15" customHeight="1">
      <c r="A86" s="14" t="s">
        <v>87</v>
      </c>
      <c r="B86" s="14"/>
      <c r="C86" s="14"/>
      <c r="D86" s="14"/>
      <c r="E86" s="14"/>
    </row>
    <row r="89" ht="43" customHeight="1">
      <c r="A89" s="26" t="s">
        <v>88</v>
      </c>
      <c r="B89" s="26"/>
      <c r="C89" s="26"/>
      <c r="D89" s="26"/>
      <c r="E89" s="26"/>
    </row>
  </sheetData>
  <mergeCells count="37">
    <mergeCell ref="A1:E1"/>
    <mergeCell ref="B4:E4"/>
    <mergeCell ref="B5:E5"/>
    <mergeCell ref="B6:E6"/>
    <mergeCell ref="B7:E7"/>
    <mergeCell ref="B10:E10"/>
    <mergeCell ref="B11:E11"/>
    <mergeCell ref="B12:E12"/>
    <mergeCell ref="B13:E13"/>
    <mergeCell ref="B14:E14"/>
    <mergeCell ref="B17:E17"/>
    <mergeCell ref="B18:E18"/>
    <mergeCell ref="B19:E19"/>
    <mergeCell ref="B22:E22"/>
    <mergeCell ref="B23:E23"/>
    <mergeCell ref="B24:E24"/>
    <mergeCell ref="B25:E25"/>
    <mergeCell ref="A32:D32"/>
    <mergeCell ref="A40:D40"/>
    <mergeCell ref="A50:D50"/>
    <mergeCell ref="A57:D57"/>
    <mergeCell ref="A64:D64"/>
    <mergeCell ref="A66:D66"/>
    <mergeCell ref="A67:C67"/>
    <mergeCell ref="A68:D68"/>
    <mergeCell ref="A69:D69"/>
    <mergeCell ref="A70:D70"/>
    <mergeCell ref="A72:D72"/>
    <mergeCell ref="B75:E75"/>
    <mergeCell ref="B76:E76"/>
    <mergeCell ref="B77:E77"/>
    <mergeCell ref="B78:E78"/>
    <mergeCell ref="A81:E81"/>
    <mergeCell ref="A82:E82"/>
    <mergeCell ref="A83:E83"/>
    <mergeCell ref="A86:E86"/>
    <mergeCell ref="A89:E89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LANDSCAPING INVOICE</dc:title>
  <dc:subject>Landscaping service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