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Invoice!$A$1:$F$78</definedName>
  </definedNames>
  <calcPr calcId="191029" fullCalcOnLoad="1"/>
</workbook>
</file>

<file path=xl/sharedStrings.xml><?xml version="1.0" encoding="utf-8"?>
<sst xmlns="http://schemas.openxmlformats.org/spreadsheetml/2006/main" count="101" uniqueCount="101">
  <si>
    <t xml:space="preserve">PAINTING INVOICE</t>
  </si>
  <si>
    <t xml:space="preserve">PAINTING CONTRACTOR</t>
  </si>
  <si>
    <t xml:space="preserve">Business name</t>
  </si>
  <si>
    <t xml:space="preserve">Example Painting Co.</t>
  </si>
  <si>
    <t xml:space="preserve">Address</t>
  </si>
  <si>
    <t xml:space="preserve">26 Example Lane,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</si>
  <si>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</si>
  <si>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</si>
  <si>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</si>
  <si>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</si>
  <si>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</si>
  <si>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</si>
  <si>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PT-1218</t>
  </si>
  <si>
    <t xml:space="preserve">Invoice date</t>
  </si>
  <si>
    <t xml:space="preserve">Nov 24, 2026</t>
  </si>
  <si>
    <t xml:space="preserve">Payment terms</t>
  </si>
  <si>
    <t xml:space="preserve">Net 15</t>
  </si>
  <si>
    <t xml:space="preserve">Due date</t>
  </si>
  <si>
    <t xml:space="preserve">Dec 9, 2026</t>
  </si>
  <si>
    <t xml:space="preserve">Quote no.</t>
  </si>
  <si>
    <t xml:space="preserve">PT-0829</t>
  </si>
  <si>
    <t xml:space="preserve">BILL TO (CLIENT)</t>
  </si>
  <si>
    <t xml:space="preserve">Client name</t>
  </si>
  <si>
    <t xml:space="preserve">Riley Example</t>
  </si>
  <si>
    <t xml:space="preserve">58 Sample Avenue, Sampletown</t>
  </si>
  <si>
    <t xml:space="preserve">JOB</t>
  </si>
  <si>
    <t xml:space="preserve">Property</t>
  </si>
  <si>
    <t xml:space="preserve">Work dates</t>
  </si>
  <si>
    <t xml:space="preserve">Nov 16 to Nov 21, 2026</t>
  </si>
  <si>
    <t xml:space="preserve">Colors</t>
  </si>
  <si>
    <t xml:space="preserve">Walls linen white, eggshell; ceilings flat white; trim bright white, semi-gloss; exterior harbor gray, satin</t>
  </si>
  <si>
    <t xml:space="preserve">INTERIOR LABOR, BY ROOM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</si>
  <si>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</si>
  <si>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</si>
  <si>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</si>
  <si>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</si>
  <si>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</si>
  <si>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</si>
  <si>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Living room, walls</t>
  </si>
  <si>
    <t xml:space="preserve">Patch and sand; 2 coats</t>
  </si>
  <si>
    <t xml:space="preserve">sq ft</t>
  </si>
  <si>
    <t xml:space="preserve">Living room, ceiling</t>
  </si>
  <si>
    <t xml:space="preserve">1 coat</t>
  </si>
  <si>
    <t xml:space="preserve">Kitchen, walls</t>
  </si>
  <si>
    <t xml:space="preserve">Degrease and patch; 2 coats</t>
  </si>
  <si>
    <t xml:space="preserve">Primary bedroom, walls</t>
  </si>
  <si>
    <t xml:space="preserve">Interior doors and trim</t>
  </si>
  <si>
    <t xml:space="preserve">Sand and caulk; 2 coats</t>
  </si>
  <si>
    <t xml:space="preserve">door</t>
  </si>
  <si>
    <t xml:space="preserve">Interior subtotal</t>
  </si>
  <si>
    <t xml:space="preserve">EXTERIOR LABOR, BY SURFACE</t>
  </si>
  <si>
    <t xml:space="preserve">Siding, all sides</t>
  </si>
  <si>
    <t xml:space="preserve">Wash, scrape and spot-prime; 2 coats</t>
  </si>
  <si>
    <t xml:space="preserve">Trim and fascia</t>
  </si>
  <si>
    <t xml:space="preserve">Scrape and caulk; 2 coats</t>
  </si>
  <si>
    <t xml:space="preserve">lin ft</t>
  </si>
  <si>
    <t xml:space="preserve">Front door</t>
  </si>
  <si>
    <t xml:space="preserve">Sand and prime; 2 coats</t>
  </si>
  <si>
    <t xml:space="preserve">Exterior subtotal</t>
  </si>
  <si>
    <t xml:space="preserve">ADDITIONAL PREP AND REPAIRS</t>
  </si>
  <si>
    <t xml:space="preserve">Replace rotted fascia board</t>
  </si>
  <si>
    <t xml:space="preserve">Found during prep; approved Nov 18</t>
  </si>
  <si>
    <t xml:space="preserve">hour</t>
  </si>
  <si>
    <t xml:space="preserve">Fascia board, 1x6, 12 ft</t>
  </si>
  <si>
    <t xml:space="preserve">Primed</t>
  </si>
  <si>
    <t xml:space="preserve">each</t>
  </si>
  <si>
    <t xml:space="preserve">Additional work subtotal</t>
  </si>
  <si>
    <t xml:space="preserve">PAINT AND MATERIALS</t>
  </si>
  <si>
    <t xml:space="preserve">Interior wall paint, eggshell</t>
  </si>
  <si>
    <t xml:space="preserve">Linen white</t>
  </si>
  <si>
    <t xml:space="preserve">gal</t>
  </si>
  <si>
    <t xml:space="preserve">Ceiling paint, flat</t>
  </si>
  <si>
    <t xml:space="preserve">Flat white</t>
  </si>
  <si>
    <t xml:space="preserve">Trim paint, semi-gloss</t>
  </si>
  <si>
    <t xml:space="preserve">Bright white</t>
  </si>
  <si>
    <t xml:space="preserve">Exterior paint, satin</t>
  </si>
  <si>
    <t xml:space="preserve">Harbor gray and bright white</t>
  </si>
  <si>
    <t xml:space="preserve">Primer, caulk, patching and masking supplies</t>
  </si>
  <si>
    <t xml:space="preserve">-</t>
  </si>
  <si>
    <t xml:space="preserve">lot</t>
  </si>
  <si>
    <t xml:space="preserve">Materials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</si>
  <si>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</si>
  <si>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</si>
  <si>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</si>
  <si>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</si>
  <si>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</si>
  <si>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</si>
  <si>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</si>
  <si>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</si>
  <si>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</si>
  <si>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</si>
  <si>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</si>
  <si>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</si>
  <si>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</si>
  <si>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PT-1218</t>
  </si>
  <si>
    <t xml:space="preserve">JOB NOTES</t>
  </si>
  <si>
    <t xml:space="preserve">Interior and exterior lines are as quoted on PT-0829, at the areas measured on site.</t>
  </si>
  <si>
    <t xml:space="preserve">The fascia repair was approved by Riley Example on Nov 18, 2026, before the work was done.</t>
  </si>
  <si>
    <t xml:space="preserve">The deposit of 2,500.00 was received on Nov 10, 2026.</t>
  </si>
  <si>
    <t xml:space="preserve">Thank you. Please quote the invoice number with your payment.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</si>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</sst>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1"/>
  <sheetViews>
    <sheetView showGridLines="0" workbookViewId="0"/>
  </sheetViews>
  <sheetFormatPr defaultRowHeight="15"/>
  <cols>
    <col min="1" max="1" width="44" customWidth="1"/>
    <col min="2" max="2" width="37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24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4" ht="28" customHeight="1">
      <c r="A24" s="3" t="s">
        <v>29</v>
      </c>
      <c r="B24" s="20" t="s">
        <v>30</v>
      </c>
      <c r="C24" s="20"/>
      <c r="D24" s="20"/>
      <c r="E24" s="20"/>
      <c r="F24" s="20"/>
    </row>
    <row r="26">
      <c r="A26" s="2" t="s">
        <v>31</v>
      </c>
    </row>
    <row r="27" ht="18" customHeight="1">
      <c r="A27" s="5" t="s">
        <v>32</v>
      </c>
      <c r="B27" s="5" t="s">
        <v>33</v>
      </c>
      <c r="C27" s="19" t="s">
        <v>34</v>
      </c>
      <c r="D27" s="5" t="s">
        <v>35</v>
      </c>
      <c r="E27" s="19" t="s">
        <v>36</v>
      </c>
      <c r="F27" s="19" t="s">
        <v>37</v>
      </c>
    </row>
    <row r="28">
      <c r="A28" s="22" t="s">
        <v>38</v>
      </c>
      <c r="B28" s="22" t="s">
        <v>39</v>
      </c>
      <c r="C28" s="7">
        <v>480</v>
      </c>
      <c r="D28" s="22" t="s">
        <v>40</v>
      </c>
      <c r="E28" s="8">
        <v>1.25</v>
      </c>
      <c r="F28" s="8">
        <f>IF(OR(C28="",E28=""),"",ROUND(C28*E28,2))</f>
        <v>600</v>
      </c>
    </row>
    <row r="29">
      <c r="A29" s="22" t="s">
        <v>41</v>
      </c>
      <c r="B29" s="22" t="s">
        <v>42</v>
      </c>
      <c r="C29" s="7">
        <v>300</v>
      </c>
      <c r="D29" s="22" t="s">
        <v>40</v>
      </c>
      <c r="E29" s="8">
        <v>0.95</v>
      </c>
      <c r="F29" s="8">
        <f>IF(OR(C29="",E29=""),"",ROUND(C29*E29,2))</f>
        <v>285</v>
      </c>
    </row>
    <row r="30">
      <c r="A30" s="22" t="s">
        <v>43</v>
      </c>
      <c r="B30" s="22" t="s">
        <v>44</v>
      </c>
      <c r="C30" s="7">
        <v>260</v>
      </c>
      <c r="D30" s="22" t="s">
        <v>40</v>
      </c>
      <c r="E30" s="8">
        <v>1.35</v>
      </c>
      <c r="F30" s="8">
        <f>IF(OR(C30="",E30=""),"",ROUND(C30*E30,2))</f>
        <v>351</v>
      </c>
    </row>
    <row r="31">
      <c r="A31" s="22" t="s">
        <v>45</v>
      </c>
      <c r="B31" s="22" t="s">
        <v>39</v>
      </c>
      <c r="C31" s="7">
        <v>420</v>
      </c>
      <c r="D31" s="22" t="s">
        <v>40</v>
      </c>
      <c r="E31" s="8">
        <v>1.25</v>
      </c>
      <c r="F31" s="8">
        <f>IF(OR(C31="",E31=""),"",ROUND(C31*E31,2))</f>
        <v>525</v>
      </c>
    </row>
    <row r="32">
      <c r="A32" s="22" t="s">
        <v>46</v>
      </c>
      <c r="B32" s="22" t="s">
        <v>47</v>
      </c>
      <c r="C32" s="7">
        <v>9</v>
      </c>
      <c r="D32" s="22" t="s">
        <v>48</v>
      </c>
      <c r="E32" s="8">
        <v>85</v>
      </c>
      <c r="F32" s="8">
        <f>IF(OR(C32="",E32=""),"",ROUND(C32*E32,2))</f>
        <v>765</v>
      </c>
    </row>
    <row r="33">
      <c r="A33" s="17" t="s">
        <v>49</v>
      </c>
      <c r="B33" s="17"/>
      <c r="C33" s="17"/>
      <c r="D33" s="17"/>
      <c r="E33" s="17"/>
      <c r="F33" s="11">
        <f>SUM(F28:F32)</f>
        <v>2526</v>
      </c>
    </row>
    <row r="35">
      <c r="A35" s="2" t="s">
        <v>50</v>
      </c>
    </row>
    <row r="36" ht="18" customHeight="1">
      <c r="A36" s="5" t="s">
        <v>32</v>
      </c>
      <c r="B36" s="5" t="s">
        <v>33</v>
      </c>
      <c r="C36" s="19" t="s">
        <v>34</v>
      </c>
      <c r="D36" s="5" t="s">
        <v>35</v>
      </c>
      <c r="E36" s="19" t="s">
        <v>36</v>
      </c>
      <c r="F36" s="19" t="s">
        <v>37</v>
      </c>
    </row>
    <row r="37">
      <c r="A37" s="22" t="s">
        <v>51</v>
      </c>
      <c r="B37" s="22" t="s">
        <v>52</v>
      </c>
      <c r="C37" s="7">
        <v>2400</v>
      </c>
      <c r="D37" s="22" t="s">
        <v>40</v>
      </c>
      <c r="E37" s="8">
        <v>1.6</v>
      </c>
      <c r="F37" s="8">
        <f>IF(OR(C37="",E37=""),"",ROUND(C37*E37,2))</f>
        <v>3840</v>
      </c>
    </row>
    <row r="38">
      <c r="A38" s="22" t="s">
        <v>53</v>
      </c>
      <c r="B38" s="22" t="s">
        <v>54</v>
      </c>
      <c r="C38" s="7">
        <v>380</v>
      </c>
      <c r="D38" s="22" t="s">
        <v>55</v>
      </c>
      <c r="E38" s="8">
        <v>2.4</v>
      </c>
      <c r="F38" s="8">
        <f>IF(OR(C38="",E38=""),"",ROUND(C38*E38,2))</f>
        <v>912</v>
      </c>
    </row>
    <row r="39">
      <c r="A39" s="22" t="s">
        <v>56</v>
      </c>
      <c r="B39" s="22" t="s">
        <v>57</v>
      </c>
      <c r="C39" s="7">
        <v>1</v>
      </c>
      <c r="D39" s="22" t="s">
        <v>48</v>
      </c>
      <c r="E39" s="8">
        <v>150</v>
      </c>
      <c r="F39" s="8">
        <f>IF(OR(C39="",E39=""),"",ROUND(C39*E39,2))</f>
        <v>150</v>
      </c>
    </row>
    <row r="40">
      <c r="A40" s="17" t="s">
        <v>58</v>
      </c>
      <c r="B40" s="17"/>
      <c r="C40" s="17"/>
      <c r="D40" s="17"/>
      <c r="E40" s="17"/>
      <c r="F40" s="11">
        <f>SUM(F37:F39)</f>
        <v>4902</v>
      </c>
    </row>
    <row r="42">
      <c r="A42" s="2" t="s">
        <v>59</v>
      </c>
    </row>
    <row r="43" ht="18" customHeight="1">
      <c r="A43" s="5" t="s">
        <v>32</v>
      </c>
      <c r="B43" s="5" t="s">
        <v>33</v>
      </c>
      <c r="C43" s="19" t="s">
        <v>34</v>
      </c>
      <c r="D43" s="5" t="s">
        <v>35</v>
      </c>
      <c r="E43" s="19" t="s">
        <v>36</v>
      </c>
      <c r="F43" s="19" t="s">
        <v>37</v>
      </c>
    </row>
    <row r="44">
      <c r="A44" s="22" t="s">
        <v>60</v>
      </c>
      <c r="B44" s="22" t="s">
        <v>61</v>
      </c>
      <c r="C44" s="7">
        <v>2</v>
      </c>
      <c r="D44" s="22" t="s">
        <v>62</v>
      </c>
      <c r="E44" s="8">
        <v>65</v>
      </c>
      <c r="F44" s="8">
        <f>IF(OR(C44="",E44=""),"",ROUND(C44*E44,2))</f>
        <v>130</v>
      </c>
    </row>
    <row r="45">
      <c r="A45" s="22" t="s">
        <v>63</v>
      </c>
      <c r="B45" s="22" t="s">
        <v>64</v>
      </c>
      <c r="C45" s="7">
        <v>2</v>
      </c>
      <c r="D45" s="22" t="s">
        <v>65</v>
      </c>
      <c r="E45" s="8">
        <v>28</v>
      </c>
      <c r="F45" s="8">
        <f>IF(OR(C45="",E45=""),"",ROUND(C45*E45,2))</f>
        <v>56</v>
      </c>
    </row>
    <row r="46">
      <c r="A46" s="6"/>
      <c r="B46" s="6"/>
      <c r="C46" s="7"/>
      <c r="D46" s="6"/>
      <c r="E46" s="8"/>
      <c r="F46" s="8" t="str">
        <f>IF(OR(C46="",E46=""),"",ROUND(C46*E46,2))</f>
        <v/>
      </c>
    </row>
    <row r="47">
      <c r="A47" s="17" t="s">
        <v>66</v>
      </c>
      <c r="B47" s="17"/>
      <c r="C47" s="17"/>
      <c r="D47" s="17"/>
      <c r="E47" s="17"/>
      <c r="F47" s="11">
        <f>SUM(F44:F46)</f>
        <v>186</v>
      </c>
    </row>
    <row r="49">
      <c r="A49" s="2" t="s">
        <v>67</v>
      </c>
    </row>
    <row r="50" ht="18" customHeight="1">
      <c r="A50" s="5" t="s">
        <v>32</v>
      </c>
      <c r="B50" s="5" t="s">
        <v>33</v>
      </c>
      <c r="C50" s="19" t="s">
        <v>34</v>
      </c>
      <c r="D50" s="5" t="s">
        <v>35</v>
      </c>
      <c r="E50" s="19" t="s">
        <v>36</v>
      </c>
      <c r="F50" s="19" t="s">
        <v>37</v>
      </c>
    </row>
    <row r="51">
      <c r="A51" s="22" t="s">
        <v>68</v>
      </c>
      <c r="B51" s="22" t="s">
        <v>69</v>
      </c>
      <c r="C51" s="7">
        <v>9</v>
      </c>
      <c r="D51" s="22" t="s">
        <v>70</v>
      </c>
      <c r="E51" s="8">
        <v>48</v>
      </c>
      <c r="F51" s="8">
        <f>IF(OR(C51="",E51=""),"",ROUND(C51*E51,2))</f>
        <v>432</v>
      </c>
    </row>
    <row r="52">
      <c r="A52" s="22" t="s">
        <v>71</v>
      </c>
      <c r="B52" s="22" t="s">
        <v>72</v>
      </c>
      <c r="C52" s="7">
        <v>2</v>
      </c>
      <c r="D52" s="22" t="s">
        <v>70</v>
      </c>
      <c r="E52" s="8">
        <v>38</v>
      </c>
      <c r="F52" s="8">
        <f>IF(OR(C52="",E52=""),"",ROUND(C52*E52,2))</f>
        <v>76</v>
      </c>
    </row>
    <row r="53">
      <c r="A53" s="22" t="s">
        <v>73</v>
      </c>
      <c r="B53" s="22" t="s">
        <v>74</v>
      </c>
      <c r="C53" s="7">
        <v>4</v>
      </c>
      <c r="D53" s="22" t="s">
        <v>70</v>
      </c>
      <c r="E53" s="8">
        <v>52</v>
      </c>
      <c r="F53" s="8">
        <f>IF(OR(C53="",E53=""),"",ROUND(C53*E53,2))</f>
        <v>208</v>
      </c>
    </row>
    <row r="54">
      <c r="A54" s="22" t="s">
        <v>75</v>
      </c>
      <c r="B54" s="22" t="s">
        <v>76</v>
      </c>
      <c r="C54" s="7">
        <v>16</v>
      </c>
      <c r="D54" s="22" t="s">
        <v>70</v>
      </c>
      <c r="E54" s="8">
        <v>58</v>
      </c>
      <c r="F54" s="8">
        <f>IF(OR(C54="",E54=""),"",ROUND(C54*E54,2))</f>
        <v>928</v>
      </c>
    </row>
    <row r="55">
      <c r="A55" s="22" t="s">
        <v>77</v>
      </c>
      <c r="B55" s="22" t="s">
        <v>78</v>
      </c>
      <c r="C55" s="7">
        <v>1</v>
      </c>
      <c r="D55" s="22" t="s">
        <v>79</v>
      </c>
      <c r="E55" s="8">
        <v>165</v>
      </c>
      <c r="F55" s="8">
        <f>IF(OR(C55="",E55=""),"",ROUND(C55*E55,2))</f>
        <v>165</v>
      </c>
    </row>
    <row r="56">
      <c r="A56" s="6"/>
      <c r="B56" s="6"/>
      <c r="C56" s="7"/>
      <c r="D56" s="6"/>
      <c r="E56" s="8"/>
      <c r="F56" s="8" t="str">
        <f>IF(OR(C56="",E56=""),"",ROUND(C56*E56,2))</f>
        <v/>
      </c>
    </row>
    <row r="57">
      <c r="A57" s="17" t="s">
        <v>80</v>
      </c>
      <c r="B57" s="17"/>
      <c r="C57" s="17"/>
      <c r="D57" s="17"/>
      <c r="E57" s="17"/>
      <c r="F57" s="11">
        <f>SUM(F51:F56)</f>
        <v>1809</v>
      </c>
    </row>
    <row r="59">
      <c r="A59" s="9" t="s">
        <v>81</v>
      </c>
      <c r="B59" s="9"/>
      <c r="C59" s="9"/>
      <c r="D59" s="9"/>
      <c r="E59" s="9"/>
      <c r="F59" s="10">
        <f>SUM(F28:F32,F37:F39,F44:F46,F51:F56)</f>
        <v>9423</v>
      </c>
    </row>
    <row r="60">
      <c r="A60" s="9" t="s">
        <v>82</v>
      </c>
      <c r="B60" s="9"/>
      <c r="C60" s="9"/>
      <c r="D60" s="9"/>
      <c r="E60" s="13">
        <v>0</v>
      </c>
      <c r="F60" s="10">
        <f>ROUND((F59)*E60,2)</f>
        <v>0</v>
      </c>
    </row>
    <row r="61">
      <c r="A61" s="17" t="s">
        <v>83</v>
      </c>
      <c r="B61" s="17"/>
      <c r="C61" s="17"/>
      <c r="D61" s="17"/>
      <c r="E61" s="17"/>
      <c r="F61" s="11">
        <f>F59+F60</f>
        <v>9423</v>
      </c>
    </row>
    <row r="62">
      <c r="A62" s="9" t="s">
        <v>84</v>
      </c>
      <c r="B62" s="9"/>
      <c r="C62" s="9"/>
      <c r="D62" s="9"/>
      <c r="E62" s="9"/>
      <c r="F62" s="12">
        <v>2500</v>
      </c>
    </row>
    <row r="64">
      <c r="A64" s="24" t="s">
        <v>85</v>
      </c>
      <c r="B64" s="24"/>
      <c r="C64" s="24"/>
      <c r="D64" s="24"/>
      <c r="E64" s="24"/>
      <c r="F64" s="25">
        <f>F61-F62</f>
        <v>6923</v>
      </c>
    </row>
    <row r="66">
      <c r="A66" s="2" t="s">
        <v>86</v>
      </c>
    </row>
    <row r="67">
      <c r="A67" s="3" t="s">
        <v>87</v>
      </c>
      <c r="B67" s="20" t="s">
        <v>88</v>
      </c>
      <c r="C67" s="20"/>
      <c r="D67" s="20"/>
      <c r="E67" s="20"/>
      <c r="F67" s="20"/>
    </row>
    <row r="68">
      <c r="A68" s="3" t="s">
        <v>89</v>
      </c>
      <c r="B68" s="20" t="s">
        <v>90</v>
      </c>
      <c r="C68" s="20"/>
      <c r="D68" s="20"/>
      <c r="E68" s="20"/>
      <c r="F68" s="20"/>
    </row>
    <row r="69">
      <c r="A69" s="3" t="s">
        <v>91</v>
      </c>
      <c r="B69" s="20" t="s">
        <v>92</v>
      </c>
      <c r="C69" s="20"/>
      <c r="D69" s="20"/>
      <c r="E69" s="20"/>
      <c r="F69" s="20"/>
    </row>
    <row r="70">
      <c r="A70" s="3" t="s">
        <v>93</v>
      </c>
      <c r="B70" s="20" t="s">
        <v>94</v>
      </c>
      <c r="C70" s="20"/>
      <c r="D70" s="20"/>
      <c r="E70" s="20"/>
      <c r="F70" s="20"/>
    </row>
    <row r="72">
      <c r="A72" s="2" t="s">
        <v>95</v>
      </c>
    </row>
    <row r="73">
      <c r="A73" s="21" t="s">
        <v>96</v>
      </c>
      <c r="B73" s="21"/>
      <c r="C73" s="21"/>
      <c r="D73" s="21"/>
      <c r="E73" s="21"/>
      <c r="F73" s="21"/>
    </row>
    <row r="74">
      <c r="A74" s="21" t="s">
        <v>97</v>
      </c>
      <c r="B74" s="21"/>
      <c r="C74" s="21"/>
      <c r="D74" s="21"/>
      <c r="E74" s="21"/>
      <c r="F74" s="21"/>
    </row>
    <row r="75">
      <c r="A75" s="21" t="s">
        <v>98</v>
      </c>
      <c r="B75" s="21"/>
      <c r="C75" s="21"/>
      <c r="D75" s="21"/>
      <c r="E75" s="21"/>
      <c r="F75" s="21"/>
    </row>
    <row r="78" ht="15" customHeight="1">
      <c r="A78" s="14" t="s">
        <v>99</v>
      </c>
      <c r="B78" s="14"/>
      <c r="C78" s="14"/>
      <c r="D78" s="14"/>
      <c r="E78" s="14"/>
      <c r="F78" s="14"/>
    </row>
    <row r="81" ht="30" customHeight="1">
      <c r="A81" s="26" t="s">
        <v>100</v>
      </c>
      <c r="B81" s="26"/>
      <c r="C81" s="26"/>
      <c r="D81" s="26"/>
      <c r="E81" s="26"/>
      <c r="F81" s="26"/>
    </row>
  </sheetData>
  <mergeCells count="34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A33:E33"/>
    <mergeCell ref="A40:E40"/>
    <mergeCell ref="A47:E47"/>
    <mergeCell ref="A57:E57"/>
    <mergeCell ref="A59:E59"/>
    <mergeCell ref="A60:D60"/>
    <mergeCell ref="A61:E61"/>
    <mergeCell ref="A62:E62"/>
    <mergeCell ref="A64:E64"/>
    <mergeCell ref="B67:F67"/>
    <mergeCell ref="B68:F68"/>
    <mergeCell ref="B69:F69"/>
    <mergeCell ref="B70:F70"/>
    <mergeCell ref="A73:F73"/>
    <mergeCell ref="A74:F74"/>
    <mergeCell ref="A75:F75"/>
    <mergeCell ref="A78:F78"/>
    <mergeCell ref="A81:F8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PAINTING INVOICE</dc:title>
  <dc:subject>Painting job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