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<sst xmlns="http://schemas.openxmlformats.org/spreadsheetml/2006/main" count="82" uniqueCount="82">
  <si>
    <t xml:space="preserve">SOFTWARE DEVELOPMENT INVOICE</t>
  </si>
  <si>
    <t xml:space="preserve">DEVELOPER</t>
  </si>
  <si>
    <t xml:space="preserve">Business name</t>
  </si>
  <si>
    <t xml:space="preserve">Example Code Works LLC</t>
  </si>
  <si>
    <t xml:space="preserve">Address</t>
  </si>
  <si>
    <t xml:space="preserve">77 Example Commit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</si>
  <si>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</si>
  <si>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</si>
  <si>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</si>
  <si>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</si>
  <si>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SD-1409</t>
  </si>
  <si>
    <t xml:space="preserve">Invoice date</t>
  </si>
  <si>
    <t xml:space="preserve">Nov 30, 2026</t>
  </si>
  <si>
    <t xml:space="preserve">Payment terms</t>
  </si>
  <si>
    <t xml:space="preserve">Net 30</t>
  </si>
  <si>
    <t xml:space="preserve">Due date</t>
  </si>
  <si>
    <t xml:space="preserve">Dec 30, 2026</t>
  </si>
  <si>
    <t xml:space="preserve">Statement of work</t>
  </si>
  <si>
    <t xml:space="preserve">[SOW ref. and date]</t>
  </si>
  <si>
    <t xml:space="preserve">BILL TO (CLIENT)</t>
  </si>
  <si>
    <t xml:space="preserve">Company</t>
  </si>
  <si>
    <t xml:space="preserve">Example Logistics Inc.</t>
  </si>
  <si>
    <t xml:space="preserve">Attention</t>
  </si>
  <si>
    <t xml:space="preserve">Engineering lead</t>
  </si>
  <si>
    <t xml:space="preserve">Email</t>
  </si>
  <si>
    <t xml:space="preserve">[Email]</t>
  </si>
  <si>
    <t xml:space="preserve">PROJECT</t>
  </si>
  <si>
    <t xml:space="preserve">Project</t>
  </si>
  <si>
    <t xml:space="preserve">Dispatch scheduling platform</t>
  </si>
  <si>
    <t xml:space="preserve">Sprint</t>
  </si>
  <si>
    <t xml:space="preserve">Sprint 14, Nov 16 to Nov 27, 2026</t>
  </si>
  <si>
    <t xml:space="preserve">Tracker</t>
  </si>
  <si>
    <t xml:space="preserve">[Ticket tracker or repository link]</t>
  </si>
  <si>
    <t xml:space="preserve">SPRINT 14 HOURS BY ROLE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</si>
  <si>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</si>
  <si>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</si>
  <si>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</si>
  <si>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</si>
  <si>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</si>
  <si>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</si>
  <si>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Senior developer</t>
  </si>
  <si>
    <t xml:space="preserve">Route optimization service and API endpoints</t>
  </si>
  <si>
    <t xml:space="preserve">hour</t>
  </si>
  <si>
    <t xml:space="preserve">Developer</t>
  </si>
  <si>
    <t xml:space="preserve">Scheduling screens and automated tests</t>
  </si>
  <si>
    <t xml:space="preserve">QA engineer</t>
  </si>
  <si>
    <t xml:space="preserve">Regression and load testing</t>
  </si>
  <si>
    <t xml:space="preserve">Hours subtotal</t>
  </si>
  <si>
    <t xml:space="preserve">FIXED-FEE MILESTONE</t>
  </si>
  <si>
    <t xml:space="preserve">Milestone 3: driver app sync</t>
  </si>
  <si>
    <t xml:space="preserve">Accepted Nov 25, 2026</t>
  </si>
  <si>
    <t xml:space="preserve">milestone</t>
  </si>
  <si>
    <t xml:space="preserve">Milestone subtotal</t>
  </si>
  <si>
    <t xml:space="preserve">THIRD-PARTY SERVICES, AT COST</t>
  </si>
  <si>
    <t xml:space="preserve">Cloud hosting, staging environment</t>
  </si>
  <si>
    <t xml:space="preserve">November usage</t>
  </si>
  <si>
    <t xml:space="preserve">month</t>
  </si>
  <si>
    <t xml:space="preserve">Mapping service usage</t>
  </si>
  <si>
    <t xml:space="preserve">Calls over the included quota</t>
  </si>
  <si>
    <t xml:space="preserve">Error monitoring seats</t>
  </si>
  <si>
    <t xml:space="preserve">November</t>
  </si>
  <si>
    <t xml:space="preserve">seat</t>
  </si>
  <si>
    <t xml:space="preserve">Subtotal</t>
  </si>
  <si>
    <t xml:space="preserve">Sales tax on services, if applicable</t>
  </si>
  <si>
    <t xml:space="preserve">Third-party services, at cost</t>
  </si>
  <si>
    <t xml:space="preserve">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</si>
  <si>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</si>
  <si>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</si>
  <si>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</si>
  <si>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</si>
  <si>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</si>
  <si>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</si>
  <si>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</si>
  <si>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</si>
  <si>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</si>
  <si>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SD-1409</t>
  </si>
  <si>
    <t xml:space="preserve">BILLING NOTES</t>
  </si>
  <si>
    <t xml:space="preserve">Hours are from the Sprint 14 time log; the detailed log is available on request.</t>
  </si>
  <si>
    <t xml:space="preserve">Milestone 3 was accepted on Nov 25, 2026, under the statement of work.</t>
  </si>
  <si>
    <t xml:space="preserve">Third-party services are billed at cost, with the provider's statements attached.</t>
  </si>
  <si>
    <t xml:space="preserve">Please quote the invoice number with your payment.</t>
  </si>
  <si>
    <t xml:space="preserve">Template tip (not printed): To leave out "Sales tax on services,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</si>
</sst>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35" customWidth="1"/>
    <col min="2" max="2" width="44" customWidth="1"/>
    <col min="3" max="3" width="7" customWidth="1"/>
    <col min="4" max="4" width="11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32</v>
      </c>
      <c r="C23" s="20"/>
      <c r="D23" s="20"/>
      <c r="E23" s="20"/>
      <c r="F23" s="20"/>
    </row>
    <row r="25">
      <c r="A25" s="2" t="s">
        <v>33</v>
      </c>
    </row>
    <row r="26" ht="18" customHeight="1">
      <c r="A26" s="5" t="s">
        <v>34</v>
      </c>
      <c r="B26" s="5" t="s">
        <v>35</v>
      </c>
      <c r="C26" s="19" t="s">
        <v>36</v>
      </c>
      <c r="D26" s="5" t="s">
        <v>37</v>
      </c>
      <c r="E26" s="19" t="s">
        <v>38</v>
      </c>
      <c r="F26" s="19" t="s">
        <v>39</v>
      </c>
    </row>
    <row r="27">
      <c r="A27" s="22" t="s">
        <v>40</v>
      </c>
      <c r="B27" s="22" t="s">
        <v>41</v>
      </c>
      <c r="C27" s="7">
        <v>48</v>
      </c>
      <c r="D27" s="22" t="s">
        <v>42</v>
      </c>
      <c r="E27" s="8">
        <v>125</v>
      </c>
      <c r="F27" s="8">
        <f>IF(OR(C27="",E27=""),"",ROUND(C27*E27,2))</f>
        <v>6000</v>
      </c>
    </row>
    <row r="28">
      <c r="A28" s="22" t="s">
        <v>43</v>
      </c>
      <c r="B28" s="22" t="s">
        <v>44</v>
      </c>
      <c r="C28" s="7">
        <v>60</v>
      </c>
      <c r="D28" s="22" t="s">
        <v>42</v>
      </c>
      <c r="E28" s="8">
        <v>95</v>
      </c>
      <c r="F28" s="8">
        <f>IF(OR(C28="",E28=""),"",ROUND(C28*E28,2))</f>
        <v>5700</v>
      </c>
    </row>
    <row r="29">
      <c r="A29" s="22" t="s">
        <v>45</v>
      </c>
      <c r="B29" s="22" t="s">
        <v>46</v>
      </c>
      <c r="C29" s="7">
        <v>20</v>
      </c>
      <c r="D29" s="22" t="s">
        <v>42</v>
      </c>
      <c r="E29" s="8">
        <v>80</v>
      </c>
      <c r="F29" s="8">
        <f>IF(OR(C29="",E29=""),"",ROUND(C29*E29,2))</f>
        <v>1600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47</v>
      </c>
      <c r="B31" s="17"/>
      <c r="C31" s="17"/>
      <c r="D31" s="17"/>
      <c r="E31" s="17"/>
      <c r="F31" s="11">
        <f>SUM(F27:F30)</f>
        <v>13300</v>
      </c>
    </row>
    <row r="33">
      <c r="A33" s="2" t="s">
        <v>48</v>
      </c>
    </row>
    <row r="34" ht="18" customHeight="1">
      <c r="A34" s="5" t="s">
        <v>34</v>
      </c>
      <c r="B34" s="5" t="s">
        <v>35</v>
      </c>
      <c r="C34" s="19" t="s">
        <v>36</v>
      </c>
      <c r="D34" s="5" t="s">
        <v>37</v>
      </c>
      <c r="E34" s="19" t="s">
        <v>38</v>
      </c>
      <c r="F34" s="19" t="s">
        <v>39</v>
      </c>
    </row>
    <row r="35">
      <c r="A35" s="22" t="s">
        <v>49</v>
      </c>
      <c r="B35" s="22" t="s">
        <v>50</v>
      </c>
      <c r="C35" s="7">
        <v>1</v>
      </c>
      <c r="D35" s="22" t="s">
        <v>51</v>
      </c>
      <c r="E35" s="8">
        <v>4500</v>
      </c>
      <c r="F35" s="8">
        <f>IF(OR(C35="",E35=""),"",ROUND(C35*E35,2))</f>
        <v>4500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52</v>
      </c>
      <c r="B37" s="17"/>
      <c r="C37" s="17"/>
      <c r="D37" s="17"/>
      <c r="E37" s="17"/>
      <c r="F37" s="11">
        <f>SUM(F35:F36)</f>
        <v>4500</v>
      </c>
    </row>
    <row r="39">
      <c r="A39" s="2" t="s">
        <v>53</v>
      </c>
    </row>
    <row r="40" ht="18" customHeight="1">
      <c r="A40" s="5" t="s">
        <v>34</v>
      </c>
      <c r="B40" s="5" t="s">
        <v>35</v>
      </c>
      <c r="C40" s="19" t="s">
        <v>36</v>
      </c>
      <c r="D40" s="5" t="s">
        <v>37</v>
      </c>
      <c r="E40" s="19" t="s">
        <v>38</v>
      </c>
      <c r="F40" s="19" t="s">
        <v>39</v>
      </c>
    </row>
    <row r="41">
      <c r="A41" s="22" t="s">
        <v>54</v>
      </c>
      <c r="B41" s="22" t="s">
        <v>55</v>
      </c>
      <c r="C41" s="7">
        <v>1</v>
      </c>
      <c r="D41" s="22" t="s">
        <v>56</v>
      </c>
      <c r="E41" s="8">
        <v>312.4</v>
      </c>
      <c r="F41" s="8">
        <f>IF(OR(C41="",E41=""),"",ROUND(C41*E41,2))</f>
        <v>312.4</v>
      </c>
    </row>
    <row r="42">
      <c r="A42" s="22" t="s">
        <v>57</v>
      </c>
      <c r="B42" s="22" t="s">
        <v>58</v>
      </c>
      <c r="C42" s="7">
        <v>1</v>
      </c>
      <c r="D42" s="22" t="s">
        <v>56</v>
      </c>
      <c r="E42" s="8">
        <v>86.25</v>
      </c>
      <c r="F42" s="8">
        <f>IF(OR(C42="",E42=""),"",ROUND(C42*E42,2))</f>
        <v>86.25</v>
      </c>
    </row>
    <row r="43">
      <c r="A43" s="22" t="s">
        <v>59</v>
      </c>
      <c r="B43" s="22" t="s">
        <v>60</v>
      </c>
      <c r="C43" s="7">
        <v>5</v>
      </c>
      <c r="D43" s="22" t="s">
        <v>61</v>
      </c>
      <c r="E43" s="8">
        <v>26</v>
      </c>
      <c r="F43" s="8">
        <f>IF(OR(C43="",E43=""),"",ROUND(C43*E43,2))</f>
        <v>130</v>
      </c>
    </row>
    <row r="44">
      <c r="A44" s="6"/>
      <c r="B44" s="6"/>
      <c r="C44" s="7"/>
      <c r="D44" s="6"/>
      <c r="E44" s="8"/>
      <c r="F44" s="8" t="str">
        <f>IF(OR(C44="",E44=""),"",ROUND(C44*E44,2))</f>
        <v/>
      </c>
    </row>
    <row r="46">
      <c r="A46" s="9" t="s">
        <v>62</v>
      </c>
      <c r="B46" s="9"/>
      <c r="C46" s="9"/>
      <c r="D46" s="9"/>
      <c r="E46" s="9"/>
      <c r="F46" s="10">
        <f>SUM(F27:F30,F35:F36)</f>
        <v>17800</v>
      </c>
    </row>
    <row r="47">
      <c r="A47" s="9" t="s">
        <v>63</v>
      </c>
      <c r="B47" s="9"/>
      <c r="C47" s="9"/>
      <c r="D47" s="9"/>
      <c r="E47" s="13">
        <v>0</v>
      </c>
      <c r="F47" s="10">
        <f>ROUND((F46)*E47,2)</f>
        <v>0</v>
      </c>
    </row>
    <row r="48">
      <c r="A48" s="9" t="s">
        <v>64</v>
      </c>
      <c r="B48" s="9"/>
      <c r="C48" s="9"/>
      <c r="D48" s="9"/>
      <c r="E48" s="9"/>
      <c r="F48" s="10">
        <f>SUM(F41:F44)</f>
        <v>528.65</v>
      </c>
    </row>
    <row r="49">
      <c r="A49" s="17" t="s">
        <v>65</v>
      </c>
      <c r="B49" s="17"/>
      <c r="C49" s="17"/>
      <c r="D49" s="17"/>
      <c r="E49" s="17"/>
      <c r="F49" s="11">
        <f>F46+F47+F48</f>
        <v>18328.65</v>
      </c>
    </row>
    <row r="51">
      <c r="A51" s="24" t="s">
        <v>66</v>
      </c>
      <c r="B51" s="24"/>
      <c r="C51" s="24"/>
      <c r="D51" s="24"/>
      <c r="E51" s="24"/>
      <c r="F51" s="25">
        <f>F49</f>
        <v>18328.65</v>
      </c>
    </row>
    <row r="53">
      <c r="A53" s="2" t="s">
        <v>67</v>
      </c>
    </row>
    <row r="54">
      <c r="A54" s="3" t="s">
        <v>68</v>
      </c>
      <c r="B54" s="20" t="s">
        <v>69</v>
      </c>
      <c r="C54" s="20"/>
      <c r="D54" s="20"/>
      <c r="E54" s="20"/>
      <c r="F54" s="20"/>
    </row>
    <row r="55">
      <c r="A55" s="3" t="s">
        <v>70</v>
      </c>
      <c r="B55" s="20" t="s">
        <v>71</v>
      </c>
      <c r="C55" s="20"/>
      <c r="D55" s="20"/>
      <c r="E55" s="20"/>
      <c r="F55" s="20"/>
    </row>
    <row r="56">
      <c r="A56" s="3" t="s">
        <v>72</v>
      </c>
      <c r="B56" s="20" t="s">
        <v>73</v>
      </c>
      <c r="C56" s="20"/>
      <c r="D56" s="20"/>
      <c r="E56" s="20"/>
      <c r="F56" s="20"/>
    </row>
    <row r="57">
      <c r="A57" s="3" t="s">
        <v>74</v>
      </c>
      <c r="B57" s="20" t="s">
        <v>75</v>
      </c>
      <c r="C57" s="20"/>
      <c r="D57" s="20"/>
      <c r="E57" s="20"/>
      <c r="F57" s="20"/>
    </row>
    <row r="59">
      <c r="A59" s="2" t="s">
        <v>76</v>
      </c>
    </row>
    <row r="60">
      <c r="A60" s="21" t="s">
        <v>77</v>
      </c>
      <c r="B60" s="21"/>
      <c r="C60" s="21"/>
      <c r="D60" s="21"/>
      <c r="E60" s="21"/>
      <c r="F60" s="21"/>
    </row>
    <row r="61">
      <c r="A61" s="21" t="s">
        <v>78</v>
      </c>
      <c r="B61" s="21"/>
      <c r="C61" s="21"/>
      <c r="D61" s="21"/>
      <c r="E61" s="21"/>
      <c r="F61" s="21"/>
    </row>
    <row r="62">
      <c r="A62" s="21" t="s">
        <v>79</v>
      </c>
      <c r="B62" s="21"/>
      <c r="C62" s="21"/>
      <c r="D62" s="21"/>
      <c r="E62" s="21"/>
      <c r="F62" s="21"/>
    </row>
    <row r="65" ht="15" customHeight="1">
      <c r="A65" s="14" t="s">
        <v>80</v>
      </c>
      <c r="B65" s="14"/>
      <c r="C65" s="14"/>
      <c r="D65" s="14"/>
      <c r="E65" s="14"/>
      <c r="F65" s="14"/>
    </row>
    <row r="68" ht="30" customHeight="1">
      <c r="A68" s="26" t="s">
        <v>81</v>
      </c>
      <c r="B68" s="26"/>
      <c r="C68" s="26"/>
      <c r="D68" s="26"/>
      <c r="E68" s="26"/>
      <c r="F68" s="26"/>
    </row>
  </sheetData>
  <mergeCells count="31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1:E31"/>
    <mergeCell ref="A37:E37"/>
    <mergeCell ref="A46:E46"/>
    <mergeCell ref="A47:D47"/>
    <mergeCell ref="A48:E48"/>
    <mergeCell ref="A49:E49"/>
    <mergeCell ref="A51:E51"/>
    <mergeCell ref="B54:F54"/>
    <mergeCell ref="B55:F55"/>
    <mergeCell ref="B56:F56"/>
    <mergeCell ref="B57:F57"/>
    <mergeCell ref="A60:F60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SOFTWARE DEVELOPMENT INVOICE</dc:title>
  <dc:subject>Software development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