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Invoice!$A$1:$F$71</definedName>
  </definedNames>
  <calcPr calcId="191029" fullCalcOnLoad="1"/>
</workbook>
</file>

<file path=xl/sharedStrings.xml><?xml version="1.0" encoding="utf-8"?>
<sst xmlns="http://schemas.openxmlformats.org/spreadsheetml/2006/main" count="87" uniqueCount="87">
  <si>
    <t xml:space="preserve">VIDEOGRAPHY INVOICE</t>
  </si>
  <si>
    <t xml:space="preserve">VIDEOGRAPHER</t>
  </si>
  <si>
    <t xml:space="preserve">Business name</t>
  </si>
  <si>
    <t xml:space="preserve">Example Frame Films</t>
  </si>
  <si>
    <t xml:space="preserve">Address</t>
  </si>
  <si>
    <t xml:space="preserve">40 Example Reel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</si>
  <si>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</si>
  <si>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</si>
  <si>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</si>
  <si>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</si>
  <si>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VF-0519</t>
  </si>
  <si>
    <t xml:space="preserve">Invoice date</t>
  </si>
  <si>
    <t xml:space="preserve">Nov 24, 2026</t>
  </si>
  <si>
    <t xml:space="preserve">Payment terms</t>
  </si>
  <si>
    <t xml:space="preserve">Net 15</t>
  </si>
  <si>
    <t xml:space="preserve">Due date</t>
  </si>
  <si>
    <t xml:space="preserve">Dec 9, 2026</t>
  </si>
  <si>
    <t xml:space="preserve">Project no.</t>
  </si>
  <si>
    <t xml:space="preserve">P-0519</t>
  </si>
  <si>
    <t xml:space="preserve">BILL TO (CLIENT)</t>
  </si>
  <si>
    <t xml:space="preserve">Company</t>
  </si>
  <si>
    <t xml:space="preserve">Example Fitness Studio</t>
  </si>
  <si>
    <t xml:space="preserve">Attention</t>
  </si>
  <si>
    <t xml:space="preserve">Marketing lead</t>
  </si>
  <si>
    <t xml:space="preserve">Email</t>
  </si>
  <si>
    <t xml:space="preserve">[Email]</t>
  </si>
  <si>
    <t xml:space="preserve">PROJECT</t>
  </si>
  <si>
    <t xml:space="preserve">Project</t>
  </si>
  <si>
    <t xml:space="preserve">Brand video, 90 seconds, and 3 social cuts</t>
  </si>
  <si>
    <t xml:space="preserve">Shoot dates</t>
  </si>
  <si>
    <t xml:space="preserve">Nov 10 and Nov 11, 2026</t>
  </si>
  <si>
    <t xml:space="preserve">Usage</t>
  </si>
  <si>
    <t xml:space="preserve">[Usage terms, e.g. web and social; broadcast by separate license]</t>
  </si>
  <si>
    <t xml:space="preserve">PRE-PRODUCTION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</si>
  <si>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</si>
  <si>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</si>
  <si>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</si>
  <si>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</si>
  <si>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</si>
  <si>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</si>
  <si>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Creative brief and shot list</t>
  </si>
  <si>
    <t xml:space="preserve">Script outline, 2 rounds</t>
  </si>
  <si>
    <t xml:space="preserve">package</t>
  </si>
  <si>
    <t xml:space="preserve">Location scout</t>
  </si>
  <si>
    <t xml:space="preserve">Studio and outdoor locations</t>
  </si>
  <si>
    <t xml:space="preserve">hour</t>
  </si>
  <si>
    <t xml:space="preserve">Pre-production subtotal</t>
  </si>
  <si>
    <t xml:space="preserve">SHOOT DAYS</t>
  </si>
  <si>
    <t xml:space="preserve">Shoot day, crew of 2</t>
  </si>
  <si>
    <t xml:space="preserve">Camera, lighting and audio</t>
  </si>
  <si>
    <t xml:space="preserve">day</t>
  </si>
  <si>
    <t xml:space="preserve">Shoot subtotal</t>
  </si>
  <si>
    <t xml:space="preserve">EDITING</t>
  </si>
  <si>
    <t xml:space="preserve">Editing, color and sound mix</t>
  </si>
  <si>
    <t xml:space="preserve">90-second brand video</t>
  </si>
  <si>
    <t xml:space="preserve">Social cuts</t>
  </si>
  <si>
    <t xml:space="preserve">3 cuts, 15 to 30 seconds</t>
  </si>
  <si>
    <t xml:space="preserve">cut</t>
  </si>
  <si>
    <t xml:space="preserve">Editing subtotal</t>
  </si>
  <si>
    <t xml:space="preserve">MUSIC AND STOCK FOOTAGE, LICENSED AT COST</t>
  </si>
  <si>
    <t xml:space="preserve">Music track license</t>
  </si>
  <si>
    <t xml:space="preserve">1 track, web and social</t>
  </si>
  <si>
    <t xml:space="preserve">license</t>
  </si>
  <si>
    <t xml:space="preserve">Stock footage clips</t>
  </si>
  <si>
    <t xml:space="preserve">Aerial city shots</t>
  </si>
  <si>
    <t xml:space="preserve">clip</t>
  </si>
  <si>
    <t xml:space="preserve">Subtotal</t>
  </si>
  <si>
    <t xml:space="preserve">Sales tax, if applicable</t>
  </si>
  <si>
    <t xml:space="preserve">Music and stock footage, licensed at cost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</si>
  <si>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</si>
  <si>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</si>
  <si>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</si>
  <si>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</si>
  <si>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</si>
  <si>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</si>
  <si>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</si>
  <si>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</si>
  <si>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</si>
  <si>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</si>
  <si>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</si>
  <si>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VF-0519</t>
  </si>
  <si>
    <t xml:space="preserve">PROJECT NOTES</t>
  </si>
  <si>
    <t xml:space="preserve">Deposit of 2,500.00 received on Oct 30, 2026, to book the shoot dates.</t>
  </si>
  <si>
    <t xml:space="preserve">Sample terms: two rounds of edits are included; further changes are billed at 85.00 an hour.</t>
  </si>
  <si>
    <t xml:space="preserve">Music and stock footage are billed at what the licenses cost, for the usage shown above.</t>
  </si>
  <si>
    <t xml:space="preserve">Please quote the invoice and project numbers with your payment.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</si>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</sst>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workbookViewId="0"/>
  </sheetViews>
  <sheetFormatPr defaultRowHeight="15"/>
  <cols>
    <col min="1" max="1" width="29" customWidth="1"/>
    <col min="2" max="2" width="29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3">
      <c r="A23" s="3" t="s">
        <v>31</v>
      </c>
      <c r="B23" s="20" t="s">
        <v>32</v>
      </c>
      <c r="C23" s="20"/>
      <c r="D23" s="20"/>
      <c r="E23" s="20"/>
      <c r="F23" s="20"/>
    </row>
    <row r="25">
      <c r="A25" s="2" t="s">
        <v>33</v>
      </c>
    </row>
    <row r="26" ht="18" customHeight="1">
      <c r="A26" s="5" t="s">
        <v>34</v>
      </c>
      <c r="B26" s="5" t="s">
        <v>35</v>
      </c>
      <c r="C26" s="19" t="s">
        <v>36</v>
      </c>
      <c r="D26" s="5" t="s">
        <v>37</v>
      </c>
      <c r="E26" s="19" t="s">
        <v>38</v>
      </c>
      <c r="F26" s="19" t="s">
        <v>39</v>
      </c>
    </row>
    <row r="27">
      <c r="A27" s="22" t="s">
        <v>40</v>
      </c>
      <c r="B27" s="22" t="s">
        <v>41</v>
      </c>
      <c r="C27" s="7">
        <v>1</v>
      </c>
      <c r="D27" s="22" t="s">
        <v>42</v>
      </c>
      <c r="E27" s="8">
        <v>600</v>
      </c>
      <c r="F27" s="8">
        <f>IF(OR(C27="",E27=""),"",ROUND(C27*E27,2))</f>
        <v>600</v>
      </c>
    </row>
    <row r="28">
      <c r="A28" s="22" t="s">
        <v>43</v>
      </c>
      <c r="B28" s="22" t="s">
        <v>44</v>
      </c>
      <c r="C28" s="7">
        <v>3</v>
      </c>
      <c r="D28" s="22" t="s">
        <v>45</v>
      </c>
      <c r="E28" s="8">
        <v>75</v>
      </c>
      <c r="F28" s="8">
        <f>IF(OR(C28="",E28=""),"",ROUND(C28*E28,2))</f>
        <v>225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46</v>
      </c>
      <c r="B30" s="17"/>
      <c r="C30" s="17"/>
      <c r="D30" s="17"/>
      <c r="E30" s="17"/>
      <c r="F30" s="11">
        <f>SUM(F27:F29)</f>
        <v>825</v>
      </c>
    </row>
    <row r="32">
      <c r="A32" s="2" t="s">
        <v>47</v>
      </c>
    </row>
    <row r="33" ht="18" customHeight="1">
      <c r="A33" s="5" t="s">
        <v>34</v>
      </c>
      <c r="B33" s="5" t="s">
        <v>35</v>
      </c>
      <c r="C33" s="19" t="s">
        <v>36</v>
      </c>
      <c r="D33" s="5" t="s">
        <v>37</v>
      </c>
      <c r="E33" s="19" t="s">
        <v>38</v>
      </c>
      <c r="F33" s="19" t="s">
        <v>39</v>
      </c>
    </row>
    <row r="34">
      <c r="A34" s="22" t="s">
        <v>48</v>
      </c>
      <c r="B34" s="22" t="s">
        <v>49</v>
      </c>
      <c r="C34" s="7">
        <v>2</v>
      </c>
      <c r="D34" s="22" t="s">
        <v>50</v>
      </c>
      <c r="E34" s="8">
        <v>1400</v>
      </c>
      <c r="F34" s="8">
        <f>IF(OR(C34="",E34=""),"",ROUND(C34*E34,2))</f>
        <v>2800</v>
      </c>
    </row>
    <row r="35">
      <c r="A35" s="6"/>
      <c r="B35" s="6"/>
      <c r="C35" s="7"/>
      <c r="D35" s="6"/>
      <c r="E35" s="8"/>
      <c r="F35" s="8" t="str">
        <f>IF(OR(C35="",E35=""),"",ROUND(C35*E35,2))</f>
        <v/>
      </c>
    </row>
    <row r="36">
      <c r="A36" s="17" t="s">
        <v>51</v>
      </c>
      <c r="B36" s="17"/>
      <c r="C36" s="17"/>
      <c r="D36" s="17"/>
      <c r="E36" s="17"/>
      <c r="F36" s="11">
        <f>SUM(F34:F35)</f>
        <v>2800</v>
      </c>
    </row>
    <row r="38">
      <c r="A38" s="2" t="s">
        <v>52</v>
      </c>
    </row>
    <row r="39" ht="18" customHeight="1">
      <c r="A39" s="5" t="s">
        <v>34</v>
      </c>
      <c r="B39" s="5" t="s">
        <v>35</v>
      </c>
      <c r="C39" s="19" t="s">
        <v>36</v>
      </c>
      <c r="D39" s="5" t="s">
        <v>37</v>
      </c>
      <c r="E39" s="19" t="s">
        <v>38</v>
      </c>
      <c r="F39" s="19" t="s">
        <v>39</v>
      </c>
    </row>
    <row r="40">
      <c r="A40" s="22" t="s">
        <v>53</v>
      </c>
      <c r="B40" s="22" t="s">
        <v>54</v>
      </c>
      <c r="C40" s="7">
        <v>16</v>
      </c>
      <c r="D40" s="22" t="s">
        <v>45</v>
      </c>
      <c r="E40" s="8">
        <v>85</v>
      </c>
      <c r="F40" s="8">
        <f>IF(OR(C40="",E40=""),"",ROUND(C40*E40,2))</f>
        <v>1360</v>
      </c>
    </row>
    <row r="41">
      <c r="A41" s="22" t="s">
        <v>55</v>
      </c>
      <c r="B41" s="22" t="s">
        <v>56</v>
      </c>
      <c r="C41" s="7">
        <v>3</v>
      </c>
      <c r="D41" s="22" t="s">
        <v>57</v>
      </c>
      <c r="E41" s="8">
        <v>150</v>
      </c>
      <c r="F41" s="8">
        <f>IF(OR(C41="",E41=""),"",ROUND(C41*E41,2))</f>
        <v>450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58</v>
      </c>
      <c r="B43" s="17"/>
      <c r="C43" s="17"/>
      <c r="D43" s="17"/>
      <c r="E43" s="17"/>
      <c r="F43" s="11">
        <f>SUM(F40:F42)</f>
        <v>1810</v>
      </c>
    </row>
    <row r="45">
      <c r="A45" s="2" t="s">
        <v>59</v>
      </c>
    </row>
    <row r="46" ht="18" customHeight="1">
      <c r="A46" s="5" t="s">
        <v>34</v>
      </c>
      <c r="B46" s="5" t="s">
        <v>35</v>
      </c>
      <c r="C46" s="19" t="s">
        <v>36</v>
      </c>
      <c r="D46" s="5" t="s">
        <v>37</v>
      </c>
      <c r="E46" s="19" t="s">
        <v>38</v>
      </c>
      <c r="F46" s="19" t="s">
        <v>39</v>
      </c>
    </row>
    <row r="47">
      <c r="A47" s="22" t="s">
        <v>60</v>
      </c>
      <c r="B47" s="22" t="s">
        <v>61</v>
      </c>
      <c r="C47" s="7">
        <v>1</v>
      </c>
      <c r="D47" s="22" t="s">
        <v>62</v>
      </c>
      <c r="E47" s="8">
        <v>149</v>
      </c>
      <c r="F47" s="8">
        <f>IF(OR(C47="",E47=""),"",ROUND(C47*E47,2))</f>
        <v>149</v>
      </c>
    </row>
    <row r="48">
      <c r="A48" s="22" t="s">
        <v>63</v>
      </c>
      <c r="B48" s="22" t="s">
        <v>64</v>
      </c>
      <c r="C48" s="7">
        <v>2</v>
      </c>
      <c r="D48" s="22" t="s">
        <v>65</v>
      </c>
      <c r="E48" s="8">
        <v>79</v>
      </c>
      <c r="F48" s="8">
        <f>IF(OR(C48="",E48=""),"",ROUND(C48*E48,2))</f>
        <v>158</v>
      </c>
    </row>
    <row r="49">
      <c r="A49" s="6"/>
      <c r="B49" s="6"/>
      <c r="C49" s="7"/>
      <c r="D49" s="6"/>
      <c r="E49" s="8"/>
      <c r="F49" s="8" t="str">
        <f>IF(OR(C49="",E49=""),"",ROUND(C49*E49,2))</f>
        <v/>
      </c>
    </row>
    <row r="51">
      <c r="A51" s="9" t="s">
        <v>66</v>
      </c>
      <c r="B51" s="9"/>
      <c r="C51" s="9"/>
      <c r="D51" s="9"/>
      <c r="E51" s="9"/>
      <c r="F51" s="10">
        <f>SUM(F27:F29,F34:F35,F40:F42)</f>
        <v>5435</v>
      </c>
    </row>
    <row r="52">
      <c r="A52" s="9" t="s">
        <v>67</v>
      </c>
      <c r="B52" s="9"/>
      <c r="C52" s="9"/>
      <c r="D52" s="9"/>
      <c r="E52" s="13">
        <v>0</v>
      </c>
      <c r="F52" s="10">
        <f>ROUND((F51)*E52,2)</f>
        <v>0</v>
      </c>
    </row>
    <row r="53">
      <c r="A53" s="9" t="s">
        <v>68</v>
      </c>
      <c r="B53" s="9"/>
      <c r="C53" s="9"/>
      <c r="D53" s="9"/>
      <c r="E53" s="9"/>
      <c r="F53" s="10">
        <f>SUM(F47:F49)</f>
        <v>307</v>
      </c>
    </row>
    <row r="54">
      <c r="A54" s="17" t="s">
        <v>69</v>
      </c>
      <c r="B54" s="17"/>
      <c r="C54" s="17"/>
      <c r="D54" s="17"/>
      <c r="E54" s="17"/>
      <c r="F54" s="11">
        <f>F51+F52+F53</f>
        <v>5742</v>
      </c>
    </row>
    <row r="55">
      <c r="A55" s="9" t="s">
        <v>70</v>
      </c>
      <c r="B55" s="9"/>
      <c r="C55" s="9"/>
      <c r="D55" s="9"/>
      <c r="E55" s="9"/>
      <c r="F55" s="12">
        <v>2500</v>
      </c>
    </row>
    <row r="57">
      <c r="A57" s="24" t="s">
        <v>71</v>
      </c>
      <c r="B57" s="24"/>
      <c r="C57" s="24"/>
      <c r="D57" s="24"/>
      <c r="E57" s="24"/>
      <c r="F57" s="25">
        <f>F54-F55</f>
        <v>3242</v>
      </c>
    </row>
    <row r="59">
      <c r="A59" s="2" t="s">
        <v>72</v>
      </c>
    </row>
    <row r="60">
      <c r="A60" s="3" t="s">
        <v>73</v>
      </c>
      <c r="B60" s="20" t="s">
        <v>74</v>
      </c>
      <c r="C60" s="20"/>
      <c r="D60" s="20"/>
      <c r="E60" s="20"/>
      <c r="F60" s="20"/>
    </row>
    <row r="61">
      <c r="A61" s="3" t="s">
        <v>75</v>
      </c>
      <c r="B61" s="20" t="s">
        <v>76</v>
      </c>
      <c r="C61" s="20"/>
      <c r="D61" s="20"/>
      <c r="E61" s="20"/>
      <c r="F61" s="20"/>
    </row>
    <row r="62">
      <c r="A62" s="3" t="s">
        <v>77</v>
      </c>
      <c r="B62" s="20" t="s">
        <v>78</v>
      </c>
      <c r="C62" s="20"/>
      <c r="D62" s="20"/>
      <c r="E62" s="20"/>
      <c r="F62" s="20"/>
    </row>
    <row r="63">
      <c r="A63" s="3" t="s">
        <v>79</v>
      </c>
      <c r="B63" s="20" t="s">
        <v>80</v>
      </c>
      <c r="C63" s="20"/>
      <c r="D63" s="20"/>
      <c r="E63" s="20"/>
      <c r="F63" s="20"/>
    </row>
    <row r="65">
      <c r="A65" s="2" t="s">
        <v>81</v>
      </c>
    </row>
    <row r="66">
      <c r="A66" s="21" t="s">
        <v>82</v>
      </c>
      <c r="B66" s="21"/>
      <c r="C66" s="21"/>
      <c r="D66" s="21"/>
      <c r="E66" s="21"/>
      <c r="F66" s="21"/>
    </row>
    <row r="67">
      <c r="A67" s="21" t="s">
        <v>83</v>
      </c>
      <c r="B67" s="21"/>
      <c r="C67" s="21"/>
      <c r="D67" s="21"/>
      <c r="E67" s="21"/>
      <c r="F67" s="21"/>
    </row>
    <row r="68">
      <c r="A68" s="21" t="s">
        <v>84</v>
      </c>
      <c r="B68" s="21"/>
      <c r="C68" s="21"/>
      <c r="D68" s="21"/>
      <c r="E68" s="21"/>
      <c r="F68" s="21"/>
    </row>
    <row r="71" ht="15" customHeight="1">
      <c r="A71" s="14" t="s">
        <v>85</v>
      </c>
      <c r="B71" s="14"/>
      <c r="C71" s="14"/>
      <c r="D71" s="14"/>
      <c r="E71" s="14"/>
      <c r="F71" s="14"/>
    </row>
    <row r="74" ht="30" customHeight="1">
      <c r="A74" s="26" t="s">
        <v>86</v>
      </c>
      <c r="B74" s="26"/>
      <c r="C74" s="26"/>
      <c r="D74" s="26"/>
      <c r="E74" s="26"/>
      <c r="F74" s="26"/>
    </row>
  </sheetData>
  <mergeCells count="33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0:E30"/>
    <mergeCell ref="A36:E36"/>
    <mergeCell ref="A43:E43"/>
    <mergeCell ref="A51:E51"/>
    <mergeCell ref="A52:D52"/>
    <mergeCell ref="A53:E53"/>
    <mergeCell ref="A54:E54"/>
    <mergeCell ref="A55:E55"/>
    <mergeCell ref="A57:E57"/>
    <mergeCell ref="B60:F60"/>
    <mergeCell ref="B61:F61"/>
    <mergeCell ref="B62:F62"/>
    <mergeCell ref="B63:F63"/>
    <mergeCell ref="A66:F66"/>
    <mergeCell ref="A67:F67"/>
    <mergeCell ref="A68:F68"/>
    <mergeCell ref="A71:F71"/>
    <mergeCell ref="A74:F7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VIDEOGRAPHY INVOICE</dc:title>
  <dc:subject>Videography project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